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 РАЙОНА\БЮДЖЕТ на 2023-2025\Район\Документы к проекту\"/>
    </mc:Choice>
  </mc:AlternateContent>
  <xr:revisionPtr revIDLastSave="0" documentId="13_ncr:1_{5D57E730-3C31-40DD-BED3-2E57CDA31E4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Новый" sheetId="1" r:id="rId1"/>
  </sheets>
  <definedNames>
    <definedName name="_xlnm.Print_Titles" localSheetId="0">Новый!$7:$7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" l="1"/>
  <c r="D25" i="1"/>
  <c r="D22" i="1"/>
  <c r="D17" i="1"/>
  <c r="D9" i="1"/>
  <c r="D33" i="1" s="1"/>
  <c r="C29" i="1" l="1"/>
  <c r="C25" i="1"/>
  <c r="C22" i="1"/>
  <c r="C33" i="1" l="1"/>
</calcChain>
</file>

<file path=xl/sharedStrings.xml><?xml version="1.0" encoding="utf-8"?>
<sst xmlns="http://schemas.openxmlformats.org/spreadsheetml/2006/main" count="69" uniqueCount="46">
  <si>
    <t xml:space="preserve"> </t>
  </si>
  <si>
    <t>Подпрограмма "Ремонт автомобильных дорог местного значения в границах населенных пунктов поселений"</t>
  </si>
  <si>
    <t>Подпрограмма "Ремонт автомобильных дорог местного значения на территории Краснокутского муниципального района "</t>
  </si>
  <si>
    <t>Подпрограмма "Развитие библиотечного дела в Краснокутском муниципальном районе"</t>
  </si>
  <si>
    <t>Подпрограмма "Развитие культурно-досуговой деятельности и народного художественного творчества"</t>
  </si>
  <si>
    <t>Подпрограмма "Информационное партнерство органов местного самоуправления со средствами массовой информации"</t>
  </si>
  <si>
    <t>Подпрограмма "Развитие информационного общества Краснокутского муниципального района"</t>
  </si>
  <si>
    <t>Подпрограмма "Социальная адаптация детей-сирот, детей, оставшихся без попечения родителей"</t>
  </si>
  <si>
    <t>Подпрограмма "Развитие системы общего и дополнительного образования"</t>
  </si>
  <si>
    <t>Подпрограмма"Развитие системы дошкольного образования"</t>
  </si>
  <si>
    <t>МП "Устойчивое развитие сельских территорий Краснокутского района Саратовской области"</t>
  </si>
  <si>
    <t>МП "Развитие муниципальной службы в Краснокутском муниципальном районе "</t>
  </si>
  <si>
    <t>МП "Обеспечение жилыми помещениями молодых семей Краснокутского муниципального района "</t>
  </si>
  <si>
    <t>МП "Развитие архивного дела в Краснокутском муниципальном районе"</t>
  </si>
  <si>
    <t>Подпрограмма "Развитие мололежной политики на территории Краснокутского муниципального района"</t>
  </si>
  <si>
    <t>Подпрограмма "Развитие физической культуры и спорта на территории Краснокутского муниципального района"</t>
  </si>
  <si>
    <t>МП "Профилактика терроризма и экстремизма в Краснокутском муниципальном районе Саратовской области "</t>
  </si>
  <si>
    <t>Примечание</t>
  </si>
  <si>
    <t>Организация получатель</t>
  </si>
  <si>
    <t>Счет получателя</t>
  </si>
  <si>
    <t>Остаток фин-ния</t>
  </si>
  <si>
    <t>Остаток росписи квартал</t>
  </si>
  <si>
    <t>Остаток росписи</t>
  </si>
  <si>
    <t>Возврат за счет фин-ния</t>
  </si>
  <si>
    <t>Возврат расхода</t>
  </si>
  <si>
    <t>За счет фин-ния</t>
  </si>
  <si>
    <t>Расход</t>
  </si>
  <si>
    <t>Фин-ние</t>
  </si>
  <si>
    <t>Роспись по текущий квартал</t>
  </si>
  <si>
    <t>Роспись на третий год</t>
  </si>
  <si>
    <t>Роспись на второй год</t>
  </si>
  <si>
    <t>Роспись на год</t>
  </si>
  <si>
    <t>ЦСР</t>
  </si>
  <si>
    <t>МП "Развитие физической культуры, спорта, туризма,молодежной политики и патриотическое воспитание на территории Краснокутского муниципального района."</t>
  </si>
  <si>
    <t>МП "Информационное общество Краснокутского муниципального района</t>
  </si>
  <si>
    <t>(рублей)</t>
  </si>
  <si>
    <t>МП"Реализация мероприятий по повышению уровня оплаты труда некоторых категорий работников муниципальных учреждений Краснокутского муниципального района"</t>
  </si>
  <si>
    <t xml:space="preserve">  Прогноз исполнения муниципальных программ Краснокутского муниципального района за 2022год</t>
  </si>
  <si>
    <t>2021 год  (отчет)</t>
  </si>
  <si>
    <t>2022 год (оценка)</t>
  </si>
  <si>
    <t>Реализация регионального проекта (программы) в целях выполнения задач федерального проекта "Успех каждого ребенка"</t>
  </si>
  <si>
    <t>Реализация регионального проекта (программы) в целях выполнения задач федерального проекта "Культурная среда"</t>
  </si>
  <si>
    <t>МП "Энергосбережение и повышение энергетической эффективности в Краснокутском муниципальном районе"</t>
  </si>
  <si>
    <t>МП "Развитие дорожной деятельности Краснокутского муниципального района"</t>
  </si>
  <si>
    <t>Муниципальная программа "Культура Краснокутского муниципального района"</t>
  </si>
  <si>
    <t>Муниципальная комплексная программа "Развитие  системы образования Краснокутского муниципального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</si>
</sst>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\.00\.00"/>
    <numFmt numFmtId="169" formatCode="0000000000"/>
  </numFmts>
  <fonts count="8" x14ac:knownFonts="1">
    <font>
      <sz val="8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164" fontId="2" fillId="0" borderId="0" xfId="0" applyNumberFormat="1" applyFont="1" applyFill="1" applyAlignment="1" applyProtection="1">
      <protection hidden="1"/>
    </xf>
    <xf numFmtId="164" fontId="2" fillId="0" borderId="1" xfId="0" applyNumberFormat="1" applyFont="1" applyFill="1" applyBorder="1" applyAlignment="1" applyProtection="1">
      <protection hidden="1"/>
    </xf>
    <xf numFmtId="164" fontId="2" fillId="0" borderId="2" xfId="0" applyNumberFormat="1" applyFont="1" applyFill="1" applyBorder="1" applyAlignment="1" applyProtection="1">
      <protection hidden="1"/>
    </xf>
    <xf numFmtId="164" fontId="2" fillId="0" borderId="3" xfId="0" applyNumberFormat="1" applyFont="1" applyFill="1" applyBorder="1" applyAlignment="1" applyProtection="1">
      <protection hidden="1"/>
    </xf>
    <xf numFmtId="164" fontId="2" fillId="0" borderId="4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164" fontId="2" fillId="0" borderId="6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164" fontId="2" fillId="0" borderId="8" xfId="0" applyNumberFormat="1" applyFont="1" applyFill="1" applyBorder="1" applyAlignment="1" applyProtection="1">
      <protection hidden="1"/>
    </xf>
    <xf numFmtId="0" fontId="1" fillId="0" borderId="10" xfId="0" applyFont="1" applyBorder="1" applyProtection="1">
      <protection hidden="1"/>
    </xf>
    <xf numFmtId="164" fontId="3" fillId="0" borderId="11" xfId="0" applyNumberFormat="1" applyFont="1" applyFill="1" applyBorder="1" applyAlignment="1" applyProtection="1">
      <protection hidden="1"/>
    </xf>
    <xf numFmtId="164" fontId="3" fillId="0" borderId="12" xfId="0" applyNumberFormat="1" applyFont="1" applyFill="1" applyBorder="1" applyAlignment="1" applyProtection="1">
      <protection hidden="1"/>
    </xf>
    <xf numFmtId="164" fontId="3" fillId="0" borderId="7" xfId="0" applyNumberFormat="1" applyFont="1" applyFill="1" applyBorder="1" applyAlignment="1" applyProtection="1">
      <protection hidden="1"/>
    </xf>
    <xf numFmtId="164" fontId="3" fillId="0" borderId="13" xfId="0" applyNumberFormat="1" applyFont="1" applyFill="1" applyBorder="1" applyAlignment="1" applyProtection="1">
      <protection hidden="1"/>
    </xf>
    <xf numFmtId="0" fontId="0" fillId="0" borderId="14" xfId="0" applyBorder="1" applyProtection="1">
      <protection hidden="1"/>
    </xf>
    <xf numFmtId="165" fontId="3" fillId="0" borderId="7" xfId="0" applyNumberFormat="1" applyFont="1" applyFill="1" applyBorder="1" applyAlignment="1" applyProtection="1">
      <alignment wrapText="1"/>
      <protection hidden="1"/>
    </xf>
    <xf numFmtId="164" fontId="3" fillId="0" borderId="7" xfId="0" applyNumberFormat="1" applyFont="1" applyFill="1" applyBorder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4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Alignment="1" applyProtection="1">
      <protection hidden="1"/>
    </xf>
    <xf numFmtId="0" fontId="0" fillId="0" borderId="0" xfId="0" applyAlignment="1" applyProtection="1">
      <alignment horizontal="right"/>
      <protection hidden="1"/>
    </xf>
    <xf numFmtId="169" fontId="6" fillId="0" borderId="7" xfId="0" applyNumberFormat="1" applyFont="1" applyFill="1" applyBorder="1" applyAlignment="1" applyProtection="1">
      <alignment wrapText="1"/>
      <protection hidden="1"/>
    </xf>
    <xf numFmtId="164" fontId="6" fillId="0" borderId="7" xfId="0" applyNumberFormat="1" applyFont="1" applyFill="1" applyBorder="1" applyAlignment="1" applyProtection="1">
      <alignment wrapText="1"/>
      <protection hidden="1"/>
    </xf>
    <xf numFmtId="164" fontId="6" fillId="0" borderId="0" xfId="1" applyNumberFormat="1" applyFont="1" applyFill="1" applyBorder="1" applyAlignment="1" applyProtection="1">
      <protection hidden="1"/>
    </xf>
    <xf numFmtId="169" fontId="5" fillId="0" borderId="7" xfId="0" applyNumberFormat="1" applyFont="1" applyFill="1" applyBorder="1" applyAlignment="1" applyProtection="1">
      <alignment wrapText="1"/>
      <protection hidden="1"/>
    </xf>
    <xf numFmtId="164" fontId="5" fillId="0" borderId="7" xfId="0" applyNumberFormat="1" applyFont="1" applyFill="1" applyBorder="1" applyAlignment="1" applyProtection="1">
      <alignment wrapText="1"/>
      <protection hidden="1"/>
    </xf>
    <xf numFmtId="164" fontId="6" fillId="0" borderId="12" xfId="0" applyNumberFormat="1" applyFont="1" applyFill="1" applyBorder="1" applyAlignment="1" applyProtection="1">
      <alignment wrapText="1"/>
      <protection hidden="1"/>
    </xf>
    <xf numFmtId="0" fontId="5" fillId="0" borderId="9" xfId="0" applyFont="1" applyFill="1" applyBorder="1" applyAlignment="1" applyProtection="1">
      <protection hidden="1"/>
    </xf>
    <xf numFmtId="0" fontId="6" fillId="0" borderId="7" xfId="0" applyNumberFormat="1" applyFont="1" applyFill="1" applyBorder="1" applyAlignment="1" applyProtection="1">
      <alignment horizontal="centerContinuous" vertical="center" wrapText="1"/>
      <protection hidden="1"/>
    </xf>
    <xf numFmtId="0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7" xfId="0" applyNumberFormat="1" applyFont="1" applyFill="1" applyBorder="1" applyAlignment="1" applyProtection="1">
      <alignment wrapText="1"/>
      <protection hidden="1"/>
    </xf>
    <xf numFmtId="164" fontId="5" fillId="0" borderId="12" xfId="0" applyNumberFormat="1" applyFont="1" applyFill="1" applyBorder="1" applyAlignment="1" applyProtection="1">
      <alignment wrapText="1"/>
      <protection hidden="1"/>
    </xf>
    <xf numFmtId="169" fontId="1" fillId="0" borderId="7" xfId="0" applyNumberFormat="1" applyFont="1" applyFill="1" applyBorder="1" applyAlignment="1" applyProtection="1">
      <alignment wrapText="1"/>
      <protection hidden="1"/>
    </xf>
    <xf numFmtId="169" fontId="4" fillId="0" borderId="7" xfId="0" applyNumberFormat="1" applyFont="1" applyFill="1" applyBorder="1" applyAlignment="1" applyProtection="1">
      <alignment wrapText="1"/>
      <protection hidden="1"/>
    </xf>
    <xf numFmtId="164" fontId="2" fillId="0" borderId="7" xfId="0" applyNumberFormat="1" applyFont="1" applyFill="1" applyBorder="1" applyAlignment="1" applyProtection="1">
      <alignment wrapText="1"/>
      <protection hidden="1"/>
    </xf>
    <xf numFmtId="164" fontId="2" fillId="0" borderId="7" xfId="0" applyNumberFormat="1" applyFont="1" applyFill="1" applyBorder="1" applyAlignment="1" applyProtection="1">
      <protection hidden="1"/>
    </xf>
    <xf numFmtId="164" fontId="2" fillId="0" borderId="12" xfId="0" applyNumberFormat="1" applyFont="1" applyFill="1" applyBorder="1" applyAlignment="1" applyProtection="1">
      <alignment wrapText="1"/>
      <protection hidden="1"/>
    </xf>
    <xf numFmtId="164" fontId="2" fillId="0" borderId="11" xfId="0" applyNumberFormat="1" applyFont="1" applyFill="1" applyBorder="1" applyAlignment="1" applyProtection="1">
      <alignment wrapText="1"/>
      <protection hidden="1"/>
    </xf>
    <xf numFmtId="164" fontId="2" fillId="0" borderId="13" xfId="0" applyNumberFormat="1" applyFont="1" applyFill="1" applyBorder="1" applyAlignment="1" applyProtection="1">
      <alignment wrapText="1"/>
      <protection hidden="1"/>
    </xf>
    <xf numFmtId="164" fontId="2" fillId="0" borderId="12" xfId="0" applyNumberFormat="1" applyFont="1" applyFill="1" applyBorder="1" applyAlignment="1" applyProtection="1">
      <protection hidden="1"/>
    </xf>
    <xf numFmtId="164" fontId="2" fillId="0" borderId="13" xfId="0" applyNumberFormat="1" applyFont="1" applyFill="1" applyBorder="1" applyAlignment="1" applyProtection="1">
      <protection hidden="1"/>
    </xf>
    <xf numFmtId="164" fontId="2" fillId="0" borderId="11" xfId="0" applyNumberFormat="1" applyFont="1" applyFill="1" applyBorder="1" applyAlignment="1" applyProtection="1">
      <protection hidden="1"/>
    </xf>
    <xf numFmtId="165" fontId="4" fillId="0" borderId="7" xfId="0" applyNumberFormat="1" applyFont="1" applyFill="1" applyBorder="1" applyAlignment="1" applyProtection="1">
      <alignment wrapText="1"/>
      <protection hidden="1"/>
    </xf>
    <xf numFmtId="0" fontId="7" fillId="0" borderId="0" xfId="0" applyNumberFormat="1" applyFont="1" applyFill="1" applyAlignment="1" applyProtection="1">
      <protection hidden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5"/>
  <sheetViews>
    <sheetView showGridLines="0" showZeros="0" tabSelected="1" topLeftCell="A40" workbookViewId="0">
      <selection activeCell="B10" sqref="B10"/>
    </sheetView>
  </sheetViews>
  <sheetFormatPr defaultColWidth="9.1640625" defaultRowHeight="11.25" x14ac:dyDescent="0.2"/>
  <cols>
    <col min="1" max="1" width="1" customWidth="1"/>
    <col min="2" max="2" width="96.5" customWidth="1"/>
    <col min="3" max="3" width="18.5" customWidth="1"/>
    <col min="4" max="4" width="19.6640625" customWidth="1"/>
    <col min="5" max="21" width="0" hidden="1" customWidth="1"/>
    <col min="22" max="22" width="0.83203125" customWidth="1"/>
    <col min="23" max="246" width="9.1640625" customWidth="1"/>
  </cols>
  <sheetData>
    <row r="1" spans="1:22" ht="12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</row>
    <row r="2" spans="1:22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</row>
    <row r="3" spans="1:22" ht="12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</row>
    <row r="4" spans="1:22" ht="12.75" customHeight="1" x14ac:dyDescent="0.25">
      <c r="B4" s="54" t="s">
        <v>37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</row>
    <row r="5" spans="1:22" ht="12.75" customHeight="1" x14ac:dyDescent="0.2">
      <c r="A5" s="3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/>
      <c r="Q5" s="1"/>
      <c r="R5" s="1"/>
      <c r="S5" s="1"/>
      <c r="T5" s="1"/>
      <c r="U5" s="1"/>
      <c r="V5" s="1"/>
    </row>
    <row r="6" spans="1:22" ht="12.75" customHeight="1" thickBot="1" x14ac:dyDescent="0.25">
      <c r="A6" s="1"/>
      <c r="B6" s="29"/>
      <c r="C6" s="1"/>
      <c r="D6" s="31" t="s">
        <v>35</v>
      </c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1"/>
      <c r="Q6" s="1"/>
      <c r="R6" s="1"/>
      <c r="S6" s="1"/>
      <c r="T6" s="1"/>
      <c r="U6" s="1"/>
      <c r="V6" s="1"/>
    </row>
    <row r="7" spans="1:22" ht="34.5" customHeight="1" x14ac:dyDescent="0.2">
      <c r="A7" s="28"/>
      <c r="B7" s="39" t="s">
        <v>32</v>
      </c>
      <c r="C7" s="40" t="s">
        <v>38</v>
      </c>
      <c r="D7" s="40" t="s">
        <v>39</v>
      </c>
      <c r="E7" s="25" t="s">
        <v>31</v>
      </c>
      <c r="F7" s="25" t="s">
        <v>30</v>
      </c>
      <c r="G7" s="25" t="s">
        <v>29</v>
      </c>
      <c r="H7" s="27" t="s">
        <v>28</v>
      </c>
      <c r="I7" s="25" t="s">
        <v>27</v>
      </c>
      <c r="J7" s="25" t="s">
        <v>26</v>
      </c>
      <c r="K7" s="25" t="s">
        <v>25</v>
      </c>
      <c r="L7" s="25" t="s">
        <v>24</v>
      </c>
      <c r="M7" s="25" t="s">
        <v>23</v>
      </c>
      <c r="N7" s="26" t="s">
        <v>22</v>
      </c>
      <c r="O7" s="25" t="s">
        <v>21</v>
      </c>
      <c r="P7" s="24" t="s">
        <v>20</v>
      </c>
      <c r="Q7" s="23" t="s">
        <v>19</v>
      </c>
      <c r="R7" s="22" t="s">
        <v>18</v>
      </c>
      <c r="S7" s="21" t="s">
        <v>17</v>
      </c>
      <c r="T7" s="20"/>
      <c r="U7" s="20"/>
      <c r="V7" s="2"/>
    </row>
    <row r="8" spans="1:22" ht="25.5" customHeight="1" x14ac:dyDescent="0.2">
      <c r="A8" s="17"/>
      <c r="B8" s="32" t="s">
        <v>16</v>
      </c>
      <c r="C8" s="33">
        <v>5000</v>
      </c>
      <c r="D8" s="33">
        <v>5000</v>
      </c>
      <c r="E8" s="19"/>
      <c r="F8" s="19"/>
      <c r="G8" s="19"/>
      <c r="H8" s="15"/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/>
      <c r="O8" s="19"/>
      <c r="P8" s="15">
        <v>0</v>
      </c>
      <c r="Q8" s="15"/>
      <c r="R8" s="19"/>
      <c r="S8" s="19"/>
      <c r="T8" s="18"/>
      <c r="U8" s="18"/>
      <c r="V8" s="12" t="s">
        <v>0</v>
      </c>
    </row>
    <row r="9" spans="1:22" ht="25.5" customHeight="1" x14ac:dyDescent="0.2">
      <c r="A9" s="17"/>
      <c r="B9" s="41" t="s">
        <v>33</v>
      </c>
      <c r="C9" s="33">
        <v>9243782.8800000008</v>
      </c>
      <c r="D9" s="34">
        <f>D10+D11</f>
        <v>10268000</v>
      </c>
      <c r="E9" s="47"/>
      <c r="F9" s="48"/>
      <c r="G9" s="48"/>
      <c r="H9" s="49"/>
      <c r="I9" s="16">
        <v>0</v>
      </c>
      <c r="J9" s="15">
        <v>0</v>
      </c>
      <c r="K9" s="15">
        <v>0</v>
      </c>
      <c r="L9" s="15">
        <v>0</v>
      </c>
      <c r="M9" s="14">
        <v>0</v>
      </c>
      <c r="N9" s="50"/>
      <c r="O9" s="51"/>
      <c r="P9" s="13">
        <v>0</v>
      </c>
      <c r="Q9" s="50"/>
      <c r="R9" s="52"/>
      <c r="S9" s="52"/>
      <c r="T9" s="52"/>
      <c r="U9" s="51"/>
      <c r="V9" s="12" t="s">
        <v>0</v>
      </c>
    </row>
    <row r="10" spans="1:22" ht="25.5" customHeight="1" x14ac:dyDescent="0.2">
      <c r="A10" s="17"/>
      <c r="B10" s="35" t="s">
        <v>15</v>
      </c>
      <c r="C10" s="36">
        <v>9243782.8800000008</v>
      </c>
      <c r="D10" s="36">
        <v>10118000</v>
      </c>
      <c r="E10" s="19"/>
      <c r="F10" s="19"/>
      <c r="G10" s="19"/>
      <c r="H10" s="15"/>
      <c r="I10" s="15">
        <v>0</v>
      </c>
      <c r="J10" s="15">
        <v>7096657.79</v>
      </c>
      <c r="K10" s="15">
        <v>0</v>
      </c>
      <c r="L10" s="15">
        <v>0</v>
      </c>
      <c r="M10" s="15">
        <v>0</v>
      </c>
      <c r="N10" s="15"/>
      <c r="O10" s="19"/>
      <c r="P10" s="15">
        <v>0</v>
      </c>
      <c r="Q10" s="15"/>
      <c r="R10" s="19"/>
      <c r="S10" s="19"/>
      <c r="T10" s="18"/>
      <c r="U10" s="18"/>
      <c r="V10" s="12" t="s">
        <v>0</v>
      </c>
    </row>
    <row r="11" spans="1:22" ht="25.5" customHeight="1" x14ac:dyDescent="0.2">
      <c r="A11" s="17"/>
      <c r="B11" s="35" t="s">
        <v>14</v>
      </c>
      <c r="C11" s="36">
        <v>0</v>
      </c>
      <c r="D11" s="36">
        <v>150000</v>
      </c>
      <c r="E11" s="19"/>
      <c r="F11" s="19"/>
      <c r="G11" s="19"/>
      <c r="H11" s="15"/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/>
      <c r="O11" s="19"/>
      <c r="P11" s="15">
        <v>0</v>
      </c>
      <c r="Q11" s="15"/>
      <c r="R11" s="19"/>
      <c r="S11" s="19"/>
      <c r="T11" s="18"/>
      <c r="U11" s="18"/>
      <c r="V11" s="12" t="s">
        <v>0</v>
      </c>
    </row>
    <row r="12" spans="1:22" ht="25.5" customHeight="1" x14ac:dyDescent="0.2">
      <c r="A12" s="17"/>
      <c r="B12" s="32" t="s">
        <v>13</v>
      </c>
      <c r="C12" s="33">
        <v>1472381.53</v>
      </c>
      <c r="D12" s="33">
        <v>1624710</v>
      </c>
      <c r="E12" s="19"/>
      <c r="F12" s="19"/>
      <c r="G12" s="19"/>
      <c r="H12" s="15"/>
      <c r="I12" s="15">
        <v>0</v>
      </c>
      <c r="J12" s="15">
        <v>1123804.3799999999</v>
      </c>
      <c r="K12" s="15">
        <v>0</v>
      </c>
      <c r="L12" s="15">
        <v>0</v>
      </c>
      <c r="M12" s="15">
        <v>0</v>
      </c>
      <c r="N12" s="15"/>
      <c r="O12" s="19"/>
      <c r="P12" s="15">
        <v>0</v>
      </c>
      <c r="Q12" s="15"/>
      <c r="R12" s="19"/>
      <c r="S12" s="19"/>
      <c r="T12" s="18"/>
      <c r="U12" s="18"/>
      <c r="V12" s="12" t="s">
        <v>0</v>
      </c>
    </row>
    <row r="13" spans="1:22" ht="25.5" customHeight="1" x14ac:dyDescent="0.2">
      <c r="A13" s="17"/>
      <c r="B13" s="32" t="s">
        <v>12</v>
      </c>
      <c r="C13" s="33">
        <v>424242</v>
      </c>
      <c r="D13" s="33">
        <v>435279.6</v>
      </c>
      <c r="E13" s="19"/>
      <c r="F13" s="19"/>
      <c r="G13" s="19"/>
      <c r="H13" s="15"/>
      <c r="I13" s="15">
        <v>0</v>
      </c>
      <c r="J13" s="15">
        <v>0</v>
      </c>
      <c r="K13" s="15">
        <v>424242</v>
      </c>
      <c r="L13" s="15">
        <v>0</v>
      </c>
      <c r="M13" s="15">
        <v>0</v>
      </c>
      <c r="N13" s="15"/>
      <c r="O13" s="19"/>
      <c r="P13" s="15">
        <v>-424242</v>
      </c>
      <c r="Q13" s="15"/>
      <c r="R13" s="19"/>
      <c r="S13" s="19"/>
      <c r="T13" s="18"/>
      <c r="U13" s="18"/>
      <c r="V13" s="12" t="s">
        <v>0</v>
      </c>
    </row>
    <row r="14" spans="1:22" ht="25.5" customHeight="1" x14ac:dyDescent="0.2">
      <c r="A14" s="17"/>
      <c r="B14" s="32" t="s">
        <v>11</v>
      </c>
      <c r="C14" s="33">
        <v>43500</v>
      </c>
      <c r="D14" s="33">
        <v>27033</v>
      </c>
      <c r="E14" s="19"/>
      <c r="F14" s="19"/>
      <c r="G14" s="19"/>
      <c r="H14" s="15"/>
      <c r="I14" s="15">
        <v>0</v>
      </c>
      <c r="J14" s="15">
        <v>43500</v>
      </c>
      <c r="K14" s="15">
        <v>0</v>
      </c>
      <c r="L14" s="15">
        <v>0</v>
      </c>
      <c r="M14" s="15">
        <v>0</v>
      </c>
      <c r="N14" s="15"/>
      <c r="O14" s="19"/>
      <c r="P14" s="15">
        <v>0</v>
      </c>
      <c r="Q14" s="15"/>
      <c r="R14" s="19"/>
      <c r="S14" s="19"/>
      <c r="T14" s="18"/>
      <c r="U14" s="18"/>
      <c r="V14" s="12" t="s">
        <v>0</v>
      </c>
    </row>
    <row r="15" spans="1:22" ht="25.5" customHeight="1" x14ac:dyDescent="0.2">
      <c r="A15" s="17"/>
      <c r="B15" s="32" t="s">
        <v>10</v>
      </c>
      <c r="C15" s="33">
        <v>40112000</v>
      </c>
      <c r="D15" s="33">
        <v>2355000</v>
      </c>
      <c r="E15" s="19"/>
      <c r="F15" s="19"/>
      <c r="G15" s="19"/>
      <c r="H15" s="15"/>
      <c r="I15" s="15">
        <v>0</v>
      </c>
      <c r="J15" s="15">
        <v>31871600</v>
      </c>
      <c r="K15" s="15">
        <v>0</v>
      </c>
      <c r="L15" s="15">
        <v>0</v>
      </c>
      <c r="M15" s="15">
        <v>0</v>
      </c>
      <c r="N15" s="15"/>
      <c r="O15" s="19"/>
      <c r="P15" s="15">
        <v>0</v>
      </c>
      <c r="Q15" s="15"/>
      <c r="R15" s="19"/>
      <c r="S15" s="19"/>
      <c r="T15" s="18"/>
      <c r="U15" s="18"/>
      <c r="V15" s="12" t="s">
        <v>0</v>
      </c>
    </row>
    <row r="16" spans="1:22" ht="25.5" customHeight="1" x14ac:dyDescent="0.2">
      <c r="A16" s="17"/>
      <c r="B16" s="44" t="s">
        <v>42</v>
      </c>
      <c r="C16" s="33"/>
      <c r="D16" s="37">
        <v>6700000</v>
      </c>
      <c r="E16" s="19"/>
      <c r="F16" s="19"/>
      <c r="G16" s="19"/>
      <c r="H16" s="15"/>
      <c r="I16" s="16"/>
      <c r="J16" s="15"/>
      <c r="K16" s="15"/>
      <c r="L16" s="15"/>
      <c r="M16" s="14"/>
      <c r="N16" s="15"/>
      <c r="O16" s="19"/>
      <c r="P16" s="13"/>
      <c r="Q16" s="15"/>
      <c r="R16" s="19"/>
      <c r="S16" s="19"/>
      <c r="T16" s="18"/>
      <c r="U16" s="18"/>
      <c r="V16" s="12"/>
    </row>
    <row r="17" spans="1:22" ht="25.5" customHeight="1" x14ac:dyDescent="0.2">
      <c r="A17" s="17"/>
      <c r="B17" s="53" t="s">
        <v>45</v>
      </c>
      <c r="C17" s="33">
        <v>434913730.86000001</v>
      </c>
      <c r="D17" s="37">
        <f>D18+D19+D20+D21</f>
        <v>498794779.52000004</v>
      </c>
      <c r="E17" s="45"/>
      <c r="F17" s="45"/>
      <c r="G17" s="45"/>
      <c r="H17" s="45"/>
      <c r="I17" s="16">
        <v>0</v>
      </c>
      <c r="J17" s="15">
        <v>31871600</v>
      </c>
      <c r="K17" s="15">
        <v>0</v>
      </c>
      <c r="L17" s="15">
        <v>0</v>
      </c>
      <c r="M17" s="14">
        <v>0</v>
      </c>
      <c r="N17" s="46"/>
      <c r="O17" s="46"/>
      <c r="P17" s="13">
        <v>0</v>
      </c>
      <c r="Q17" s="46"/>
      <c r="R17" s="46"/>
      <c r="S17" s="46"/>
      <c r="T17" s="46"/>
      <c r="U17" s="46"/>
      <c r="V17" s="12" t="s">
        <v>0</v>
      </c>
    </row>
    <row r="18" spans="1:22" ht="25.5" customHeight="1" x14ac:dyDescent="0.2">
      <c r="A18" s="17"/>
      <c r="B18" s="35" t="s">
        <v>9</v>
      </c>
      <c r="C18" s="36">
        <v>127091929.48999999</v>
      </c>
      <c r="D18" s="36">
        <v>143108651.59999999</v>
      </c>
      <c r="E18" s="19"/>
      <c r="F18" s="19"/>
      <c r="G18" s="19"/>
      <c r="H18" s="15"/>
      <c r="I18" s="15">
        <v>0</v>
      </c>
      <c r="J18" s="15">
        <v>97787197.090000004</v>
      </c>
      <c r="K18" s="15">
        <v>0</v>
      </c>
      <c r="L18" s="15">
        <v>10981.74</v>
      </c>
      <c r="M18" s="15">
        <v>0</v>
      </c>
      <c r="N18" s="15"/>
      <c r="O18" s="19"/>
      <c r="P18" s="15">
        <v>0</v>
      </c>
      <c r="Q18" s="15"/>
      <c r="R18" s="19"/>
      <c r="S18" s="19"/>
      <c r="T18" s="18"/>
      <c r="U18" s="18"/>
      <c r="V18" s="12" t="s">
        <v>0</v>
      </c>
    </row>
    <row r="19" spans="1:22" ht="25.5" customHeight="1" x14ac:dyDescent="0.2">
      <c r="A19" s="17"/>
      <c r="B19" s="35" t="s">
        <v>8</v>
      </c>
      <c r="C19" s="36">
        <v>307821801.37</v>
      </c>
      <c r="D19" s="36">
        <v>334409782.72000003</v>
      </c>
      <c r="E19" s="19"/>
      <c r="F19" s="19"/>
      <c r="G19" s="19"/>
      <c r="H19" s="15"/>
      <c r="I19" s="15">
        <v>0</v>
      </c>
      <c r="J19" s="15">
        <v>0</v>
      </c>
      <c r="K19" s="15">
        <v>235780981.28999999</v>
      </c>
      <c r="L19" s="15">
        <v>0</v>
      </c>
      <c r="M19" s="15">
        <v>0</v>
      </c>
      <c r="N19" s="15"/>
      <c r="O19" s="19"/>
      <c r="P19" s="15">
        <v>-235780981.28999999</v>
      </c>
      <c r="Q19" s="15"/>
      <c r="R19" s="19"/>
      <c r="S19" s="19"/>
      <c r="T19" s="18"/>
      <c r="U19" s="18"/>
      <c r="V19" s="12" t="s">
        <v>0</v>
      </c>
    </row>
    <row r="20" spans="1:22" ht="25.5" customHeight="1" x14ac:dyDescent="0.2">
      <c r="A20" s="17"/>
      <c r="B20" s="35" t="s">
        <v>7</v>
      </c>
      <c r="C20" s="36"/>
      <c r="D20" s="36">
        <v>13700</v>
      </c>
      <c r="E20" s="19"/>
      <c r="F20" s="19"/>
      <c r="G20" s="19"/>
      <c r="H20" s="15"/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/>
      <c r="O20" s="19"/>
      <c r="P20" s="15">
        <v>0</v>
      </c>
      <c r="Q20" s="15"/>
      <c r="R20" s="19"/>
      <c r="S20" s="19"/>
      <c r="T20" s="18"/>
      <c r="U20" s="18"/>
      <c r="V20" s="12" t="s">
        <v>0</v>
      </c>
    </row>
    <row r="21" spans="1:22" ht="25.5" customHeight="1" x14ac:dyDescent="0.2">
      <c r="A21" s="17"/>
      <c r="B21" s="43" t="s">
        <v>40</v>
      </c>
      <c r="C21" s="36"/>
      <c r="D21" s="42">
        <v>21262645.199999999</v>
      </c>
      <c r="E21" s="19"/>
      <c r="F21" s="19"/>
      <c r="G21" s="19"/>
      <c r="H21" s="15"/>
      <c r="I21" s="16"/>
      <c r="J21" s="15"/>
      <c r="K21" s="15"/>
      <c r="L21" s="15"/>
      <c r="M21" s="14"/>
      <c r="N21" s="15"/>
      <c r="O21" s="19"/>
      <c r="P21" s="13"/>
      <c r="Q21" s="15"/>
      <c r="R21" s="19"/>
      <c r="S21" s="19"/>
      <c r="T21" s="18"/>
      <c r="U21" s="18"/>
      <c r="V21" s="12"/>
    </row>
    <row r="22" spans="1:22" ht="25.5" customHeight="1" x14ac:dyDescent="0.2">
      <c r="A22" s="17"/>
      <c r="B22" s="41" t="s">
        <v>34</v>
      </c>
      <c r="C22" s="33">
        <f>SUM(C23:C24)</f>
        <v>2389584.7000000002</v>
      </c>
      <c r="D22" s="37">
        <f>D23+D24</f>
        <v>4369200</v>
      </c>
      <c r="E22" s="45"/>
      <c r="F22" s="45"/>
      <c r="G22" s="45"/>
      <c r="H22" s="45"/>
      <c r="I22" s="16">
        <v>0</v>
      </c>
      <c r="J22" s="15">
        <v>97787197.090000004</v>
      </c>
      <c r="K22" s="15">
        <v>235780981.28999999</v>
      </c>
      <c r="L22" s="15">
        <v>10981.74</v>
      </c>
      <c r="M22" s="14">
        <v>0</v>
      </c>
      <c r="N22" s="46"/>
      <c r="O22" s="46"/>
      <c r="P22" s="13">
        <v>-235780981.28999999</v>
      </c>
      <c r="Q22" s="46"/>
      <c r="R22" s="46"/>
      <c r="S22" s="46"/>
      <c r="T22" s="46"/>
      <c r="U22" s="46"/>
      <c r="V22" s="12" t="s">
        <v>0</v>
      </c>
    </row>
    <row r="23" spans="1:22" ht="25.5" customHeight="1" x14ac:dyDescent="0.2">
      <c r="A23" s="17"/>
      <c r="B23" s="35" t="s">
        <v>6</v>
      </c>
      <c r="C23" s="36">
        <v>1588784.7</v>
      </c>
      <c r="D23" s="36">
        <v>2792200</v>
      </c>
      <c r="E23" s="19"/>
      <c r="F23" s="19"/>
      <c r="G23" s="19"/>
      <c r="H23" s="15"/>
      <c r="I23" s="15">
        <v>0</v>
      </c>
      <c r="J23" s="15">
        <v>1072627.08</v>
      </c>
      <c r="K23" s="15">
        <v>0</v>
      </c>
      <c r="L23" s="15">
        <v>0</v>
      </c>
      <c r="M23" s="15">
        <v>0</v>
      </c>
      <c r="N23" s="15"/>
      <c r="O23" s="19"/>
      <c r="P23" s="15">
        <v>0</v>
      </c>
      <c r="Q23" s="15"/>
      <c r="R23" s="19"/>
      <c r="S23" s="19"/>
      <c r="T23" s="18"/>
      <c r="U23" s="18"/>
      <c r="V23" s="12" t="s">
        <v>0</v>
      </c>
    </row>
    <row r="24" spans="1:22" ht="25.5" customHeight="1" x14ac:dyDescent="0.2">
      <c r="A24" s="17"/>
      <c r="B24" s="35" t="s">
        <v>5</v>
      </c>
      <c r="C24" s="36">
        <v>800800</v>
      </c>
      <c r="D24" s="36">
        <v>1577000</v>
      </c>
      <c r="E24" s="19"/>
      <c r="F24" s="19"/>
      <c r="G24" s="19"/>
      <c r="H24" s="15"/>
      <c r="I24" s="15">
        <v>0</v>
      </c>
      <c r="J24" s="15">
        <v>600800</v>
      </c>
      <c r="K24" s="15">
        <v>0</v>
      </c>
      <c r="L24" s="15">
        <v>0</v>
      </c>
      <c r="M24" s="15">
        <v>0</v>
      </c>
      <c r="N24" s="15"/>
      <c r="O24" s="19"/>
      <c r="P24" s="15">
        <v>0</v>
      </c>
      <c r="Q24" s="15"/>
      <c r="R24" s="19"/>
      <c r="S24" s="19"/>
      <c r="T24" s="18"/>
      <c r="U24" s="18"/>
      <c r="V24" s="12" t="s">
        <v>0</v>
      </c>
    </row>
    <row r="25" spans="1:22" ht="25.5" customHeight="1" x14ac:dyDescent="0.2">
      <c r="A25" s="17"/>
      <c r="B25" s="53" t="s">
        <v>44</v>
      </c>
      <c r="C25" s="33">
        <f>SUM(C26:C27)</f>
        <v>48464360.359999999</v>
      </c>
      <c r="D25" s="37">
        <f>D26+D27+D28</f>
        <v>53051411.82</v>
      </c>
      <c r="E25" s="45"/>
      <c r="F25" s="45"/>
      <c r="G25" s="45"/>
      <c r="H25" s="45"/>
      <c r="I25" s="16">
        <v>0</v>
      </c>
      <c r="J25" s="15">
        <v>1673427.08</v>
      </c>
      <c r="K25" s="15">
        <v>0</v>
      </c>
      <c r="L25" s="15">
        <v>0</v>
      </c>
      <c r="M25" s="14">
        <v>0</v>
      </c>
      <c r="N25" s="46"/>
      <c r="O25" s="46"/>
      <c r="P25" s="13">
        <v>0</v>
      </c>
      <c r="Q25" s="46"/>
      <c r="R25" s="46"/>
      <c r="S25" s="46"/>
      <c r="T25" s="46"/>
      <c r="U25" s="46"/>
      <c r="V25" s="12" t="s">
        <v>0</v>
      </c>
    </row>
    <row r="26" spans="1:22" ht="25.5" customHeight="1" x14ac:dyDescent="0.2">
      <c r="A26" s="17"/>
      <c r="B26" s="35" t="s">
        <v>4</v>
      </c>
      <c r="C26" s="36">
        <v>33661539.149999999</v>
      </c>
      <c r="D26" s="36">
        <v>35081681.799999997</v>
      </c>
      <c r="E26" s="19"/>
      <c r="F26" s="19"/>
      <c r="G26" s="19"/>
      <c r="H26" s="15"/>
      <c r="I26" s="15">
        <v>0</v>
      </c>
      <c r="J26" s="15">
        <v>0</v>
      </c>
      <c r="K26" s="15">
        <v>25610645.260000002</v>
      </c>
      <c r="L26" s="15">
        <v>0</v>
      </c>
      <c r="M26" s="15">
        <v>0</v>
      </c>
      <c r="N26" s="15"/>
      <c r="O26" s="19"/>
      <c r="P26" s="15">
        <v>-25610645.260000002</v>
      </c>
      <c r="Q26" s="15"/>
      <c r="R26" s="19"/>
      <c r="S26" s="19"/>
      <c r="T26" s="18"/>
      <c r="U26" s="18"/>
      <c r="V26" s="12" t="s">
        <v>0</v>
      </c>
    </row>
    <row r="27" spans="1:22" ht="25.5" customHeight="1" x14ac:dyDescent="0.2">
      <c r="A27" s="17"/>
      <c r="B27" s="35" t="s">
        <v>3</v>
      </c>
      <c r="C27" s="36">
        <v>14802821.210000001</v>
      </c>
      <c r="D27" s="36">
        <v>17867689.199999999</v>
      </c>
      <c r="E27" s="19"/>
      <c r="F27" s="19"/>
      <c r="G27" s="19"/>
      <c r="H27" s="15"/>
      <c r="I27" s="15">
        <v>0</v>
      </c>
      <c r="J27" s="15">
        <v>11331832.26</v>
      </c>
      <c r="K27" s="15">
        <v>0</v>
      </c>
      <c r="L27" s="15">
        <v>0</v>
      </c>
      <c r="M27" s="15">
        <v>0</v>
      </c>
      <c r="N27" s="15"/>
      <c r="O27" s="19"/>
      <c r="P27" s="15">
        <v>0</v>
      </c>
      <c r="Q27" s="15"/>
      <c r="R27" s="19"/>
      <c r="S27" s="19"/>
      <c r="T27" s="18"/>
      <c r="U27" s="18"/>
      <c r="V27" s="12" t="s">
        <v>0</v>
      </c>
    </row>
    <row r="28" spans="1:22" ht="25.5" customHeight="1" x14ac:dyDescent="0.2">
      <c r="A28" s="17"/>
      <c r="B28" s="43" t="s">
        <v>41</v>
      </c>
      <c r="C28" s="36"/>
      <c r="D28" s="42">
        <v>102040.82</v>
      </c>
      <c r="E28" s="19"/>
      <c r="F28" s="19"/>
      <c r="G28" s="19"/>
      <c r="H28" s="15"/>
      <c r="I28" s="16"/>
      <c r="J28" s="15"/>
      <c r="K28" s="15"/>
      <c r="L28" s="15"/>
      <c r="M28" s="14"/>
      <c r="N28" s="15"/>
      <c r="O28" s="19"/>
      <c r="P28" s="13"/>
      <c r="Q28" s="15"/>
      <c r="R28" s="19"/>
      <c r="S28" s="19"/>
      <c r="T28" s="18"/>
      <c r="U28" s="18"/>
      <c r="V28" s="12"/>
    </row>
    <row r="29" spans="1:22" ht="27" customHeight="1" x14ac:dyDescent="0.2">
      <c r="A29" s="17"/>
      <c r="B29" s="53" t="s">
        <v>43</v>
      </c>
      <c r="C29" s="33">
        <f>SUM(C30:C31)</f>
        <v>41526484.670000002</v>
      </c>
      <c r="D29" s="37">
        <f>D30+D31</f>
        <v>37228743</v>
      </c>
      <c r="E29" s="45"/>
      <c r="F29" s="45"/>
      <c r="G29" s="45"/>
      <c r="H29" s="45"/>
      <c r="I29" s="16">
        <v>0</v>
      </c>
      <c r="J29" s="15">
        <v>11331832.26</v>
      </c>
      <c r="K29" s="15">
        <v>25610645.260000002</v>
      </c>
      <c r="L29" s="15">
        <v>0</v>
      </c>
      <c r="M29" s="14">
        <v>0</v>
      </c>
      <c r="N29" s="46"/>
      <c r="O29" s="46"/>
      <c r="P29" s="13">
        <v>-25610645.260000002</v>
      </c>
      <c r="Q29" s="46"/>
      <c r="R29" s="46"/>
      <c r="S29" s="46"/>
      <c r="T29" s="46"/>
      <c r="U29" s="46"/>
      <c r="V29" s="12" t="s">
        <v>0</v>
      </c>
    </row>
    <row r="30" spans="1:22" ht="25.5" customHeight="1" x14ac:dyDescent="0.2">
      <c r="A30" s="17"/>
      <c r="B30" s="35" t="s">
        <v>2</v>
      </c>
      <c r="C30" s="36">
        <v>9261142.4000000004</v>
      </c>
      <c r="D30" s="36">
        <v>9178743</v>
      </c>
      <c r="E30" s="19"/>
      <c r="F30" s="19"/>
      <c r="G30" s="19"/>
      <c r="H30" s="15"/>
      <c r="I30" s="15">
        <v>0</v>
      </c>
      <c r="J30" s="15">
        <v>1393697.4</v>
      </c>
      <c r="K30" s="15">
        <v>0</v>
      </c>
      <c r="L30" s="15">
        <v>0</v>
      </c>
      <c r="M30" s="15">
        <v>0</v>
      </c>
      <c r="N30" s="15"/>
      <c r="O30" s="19"/>
      <c r="P30" s="15">
        <v>0</v>
      </c>
      <c r="Q30" s="15"/>
      <c r="R30" s="19"/>
      <c r="S30" s="19"/>
      <c r="T30" s="18"/>
      <c r="U30" s="18"/>
      <c r="V30" s="12" t="s">
        <v>0</v>
      </c>
    </row>
    <row r="31" spans="1:22" ht="25.5" customHeight="1" x14ac:dyDescent="0.2">
      <c r="A31" s="17"/>
      <c r="B31" s="35" t="s">
        <v>1</v>
      </c>
      <c r="C31" s="36">
        <v>32265342.27</v>
      </c>
      <c r="D31" s="36">
        <v>28050000</v>
      </c>
      <c r="E31" s="19"/>
      <c r="F31" s="19"/>
      <c r="G31" s="19"/>
      <c r="H31" s="15"/>
      <c r="I31" s="15">
        <v>0</v>
      </c>
      <c r="J31" s="15">
        <v>28074827.82</v>
      </c>
      <c r="K31" s="15">
        <v>0</v>
      </c>
      <c r="L31" s="15">
        <v>0</v>
      </c>
      <c r="M31" s="15">
        <v>0</v>
      </c>
      <c r="N31" s="15"/>
      <c r="O31" s="19"/>
      <c r="P31" s="15">
        <v>0</v>
      </c>
      <c r="Q31" s="15"/>
      <c r="R31" s="19"/>
      <c r="S31" s="19"/>
      <c r="T31" s="18"/>
      <c r="U31" s="18"/>
      <c r="V31" s="12" t="s">
        <v>0</v>
      </c>
    </row>
    <row r="32" spans="1:22" ht="48.75" customHeight="1" x14ac:dyDescent="0.2">
      <c r="A32" s="17"/>
      <c r="B32" s="41" t="s">
        <v>36</v>
      </c>
      <c r="C32" s="33"/>
      <c r="D32" s="37"/>
      <c r="E32" s="45"/>
      <c r="F32" s="45"/>
      <c r="G32" s="45"/>
      <c r="H32" s="45"/>
      <c r="I32" s="16">
        <v>0</v>
      </c>
      <c r="J32" s="15">
        <v>29468525.219999999</v>
      </c>
      <c r="K32" s="15">
        <v>0</v>
      </c>
      <c r="L32" s="15">
        <v>0</v>
      </c>
      <c r="M32" s="14">
        <v>0</v>
      </c>
      <c r="N32" s="46"/>
      <c r="O32" s="46"/>
      <c r="P32" s="13">
        <v>0</v>
      </c>
      <c r="Q32" s="46"/>
      <c r="R32" s="46"/>
      <c r="S32" s="46"/>
      <c r="T32" s="46"/>
      <c r="U32" s="46"/>
      <c r="V32" s="12" t="s">
        <v>0</v>
      </c>
    </row>
    <row r="33" spans="1:22" ht="19.5" customHeight="1" thickBot="1" x14ac:dyDescent="0.25">
      <c r="A33" s="2"/>
      <c r="B33" s="38"/>
      <c r="C33" s="33">
        <f>SUM(C8+C9+C12+C13+C14+C15+C17+C22+C25+C29+C16)</f>
        <v>578595066.99999988</v>
      </c>
      <c r="D33" s="33">
        <f>SUM(D8+D9+D12+D13+D14+D15+D17+D22+D25+D29+D16)</f>
        <v>614859156.94000006</v>
      </c>
      <c r="E33" s="11"/>
      <c r="F33" s="9"/>
      <c r="G33" s="8"/>
      <c r="H33" s="11">
        <v>0</v>
      </c>
      <c r="I33" s="10">
        <v>0</v>
      </c>
      <c r="J33" s="10">
        <v>180396543.81999999</v>
      </c>
      <c r="K33" s="10">
        <v>261815868.55000001</v>
      </c>
      <c r="L33" s="10">
        <v>10981.74</v>
      </c>
      <c r="M33" s="10">
        <v>0</v>
      </c>
      <c r="N33" s="9">
        <v>0</v>
      </c>
      <c r="O33" s="8"/>
      <c r="P33" s="7">
        <v>-261815868.55000001</v>
      </c>
      <c r="Q33" s="6"/>
      <c r="R33" s="5"/>
      <c r="S33" s="4"/>
      <c r="T33" s="3"/>
      <c r="U33" s="3"/>
      <c r="V33" s="2"/>
    </row>
    <row r="34" spans="1:22" ht="12.75" customHeight="1" x14ac:dyDescent="0.2">
      <c r="A34" s="2" t="s">
        <v>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  <c r="P34" s="1"/>
      <c r="Q34" s="1"/>
      <c r="R34" s="1"/>
      <c r="S34" s="1"/>
      <c r="T34" s="1"/>
      <c r="U34" s="1"/>
      <c r="V34" s="1"/>
    </row>
    <row r="35" spans="1:22" ht="12.75" customHeight="1" x14ac:dyDescent="0.2">
      <c r="A35" s="2" t="s">
        <v>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"/>
      <c r="Q35" s="1"/>
      <c r="R35" s="1"/>
      <c r="S35" s="1"/>
      <c r="T35" s="1"/>
      <c r="U35" s="1"/>
      <c r="V35" s="1"/>
    </row>
  </sheetData>
  <mergeCells count="18">
    <mergeCell ref="E9:H9"/>
    <mergeCell ref="N9:O9"/>
    <mergeCell ref="Q9:U9"/>
    <mergeCell ref="E17:H17"/>
    <mergeCell ref="N17:O17"/>
    <mergeCell ref="Q17:U17"/>
    <mergeCell ref="E22:H22"/>
    <mergeCell ref="N22:O22"/>
    <mergeCell ref="Q22:U22"/>
    <mergeCell ref="E25:H25"/>
    <mergeCell ref="N25:O25"/>
    <mergeCell ref="Q25:U25"/>
    <mergeCell ref="E29:H29"/>
    <mergeCell ref="N29:O29"/>
    <mergeCell ref="Q29:U29"/>
    <mergeCell ref="E32:H32"/>
    <mergeCell ref="N32:O32"/>
    <mergeCell ref="Q32:U32"/>
  </mergeCells>
  <pageMargins left="0.59055118110236204" right="0.196850393700787" top="0.606299197579932" bottom="0.39370078740157499" header="0" footer="0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</vt:lpstr>
      <vt:lpstr>Новый!Заголовки_для_печати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Voitenko</cp:lastModifiedBy>
  <cp:lastPrinted>2022-10-21T12:12:35Z</cp:lastPrinted>
  <dcterms:created xsi:type="dcterms:W3CDTF">2021-11-09T09:43:29Z</dcterms:created>
  <dcterms:modified xsi:type="dcterms:W3CDTF">2022-10-21T12:13:32Z</dcterms:modified>
</cp:coreProperties>
</file>