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Документы\БЮДЖЕТЫ РАЙОНА\Бюджет на 2022 и 2023-2024\район\Решение и документы  о бюджете н7а 2022-2024г\Документы к решению\"/>
    </mc:Choice>
  </mc:AlternateContent>
  <xr:revisionPtr revIDLastSave="0" documentId="13_ncr:1_{861748AD-C506-441E-AF10-9886CDFF847C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КБ" sheetId="1" r:id="rId1"/>
  </sheets>
  <definedNames>
    <definedName name="_xlnm.Print_Area" localSheetId="0">КБ!$A$1:$E$35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6" i="1" l="1"/>
  <c r="E6" i="1"/>
  <c r="C6" i="1"/>
  <c r="E33" i="1"/>
  <c r="E7" i="1" s="1"/>
  <c r="D33" i="1"/>
  <c r="D7" i="1" s="1"/>
  <c r="C33" i="1"/>
  <c r="C7" i="1" s="1"/>
  <c r="E17" i="1" l="1"/>
  <c r="D17" i="1"/>
  <c r="C17" i="1"/>
  <c r="E4" i="1"/>
  <c r="D4" i="1"/>
  <c r="C4" i="1"/>
  <c r="E30" i="1" l="1"/>
  <c r="C30" i="1"/>
  <c r="D30" i="1"/>
  <c r="B30" i="1"/>
  <c r="B35" i="1" s="1"/>
  <c r="B17" i="1"/>
  <c r="B22" i="1" s="1"/>
  <c r="B4" i="1"/>
  <c r="B9" i="1" s="1"/>
</calcChain>
</file>

<file path=xl/sharedStrings.xml><?xml version="1.0" encoding="utf-8"?>
<sst xmlns="http://schemas.openxmlformats.org/spreadsheetml/2006/main" count="45" uniqueCount="17">
  <si>
    <t>Показатели</t>
  </si>
  <si>
    <t>2018 год</t>
  </si>
  <si>
    <t>Доходы - всего</t>
  </si>
  <si>
    <t>в том числе:</t>
  </si>
  <si>
    <t>налоговые и неналоговые доходы</t>
  </si>
  <si>
    <t>безвозмездные поступления</t>
  </si>
  <si>
    <t>Расходы - всего</t>
  </si>
  <si>
    <t>Дефицит (-), профицит (+)</t>
  </si>
  <si>
    <t>Основные характеристики
консолидированного бюджета Краснокутского муниципального района</t>
  </si>
  <si>
    <t>Основные характеристики
  бюджета Краснокутского муниципального района</t>
  </si>
  <si>
    <t>Основные характеристики
бюджетов поселений Краснокутского района</t>
  </si>
  <si>
    <t>тыс. рублей</t>
  </si>
  <si>
    <t>2022 год</t>
  </si>
  <si>
    <t>2023 год</t>
  </si>
  <si>
    <t xml:space="preserve">            гашение бюджетного кредита</t>
  </si>
  <si>
    <t>2024 год</t>
  </si>
  <si>
    <t xml:space="preserve">            гашение муниц.гарантии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</si>
</sst>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6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ck">
        <color rgb="FFFFFFF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3" fillId="0" borderId="0" xfId="0" applyFont="1" applyFill="1"/>
    <xf numFmtId="0" fontId="3" fillId="0" borderId="0" xfId="0" applyFont="1" applyFill="1" applyBorder="1" applyAlignment="1">
      <alignment wrapText="1"/>
    </xf>
    <xf numFmtId="0" fontId="4" fillId="0" borderId="0" xfId="0" applyFont="1" applyFill="1" applyAlignment="1">
      <alignment horizontal="right"/>
    </xf>
    <xf numFmtId="0" fontId="1" fillId="0" borderId="2" xfId="0" applyFont="1" applyFill="1" applyBorder="1" applyAlignment="1">
      <alignment horizontal="center" vertical="center" wrapText="1" readingOrder="1"/>
    </xf>
    <xf numFmtId="4" fontId="1" fillId="0" borderId="2" xfId="0" applyNumberFormat="1" applyFont="1" applyFill="1" applyBorder="1" applyAlignment="1">
      <alignment horizontal="center" wrapText="1" readingOrder="1"/>
    </xf>
    <xf numFmtId="0" fontId="3" fillId="0" borderId="2" xfId="0" applyFont="1" applyFill="1" applyBorder="1" applyAlignment="1">
      <alignment horizontal="left" wrapText="1" indent="1" readingOrder="1"/>
    </xf>
    <xf numFmtId="0" fontId="3" fillId="0" borderId="2" xfId="0" applyFont="1" applyFill="1" applyBorder="1" applyAlignment="1">
      <alignment horizontal="center" wrapText="1" readingOrder="1"/>
    </xf>
    <xf numFmtId="0" fontId="3" fillId="0" borderId="2" xfId="0" applyFont="1" applyFill="1" applyBorder="1" applyAlignment="1">
      <alignment horizontal="left" wrapText="1" indent="4" readingOrder="1"/>
    </xf>
    <xf numFmtId="4" fontId="3" fillId="0" borderId="2" xfId="0" applyNumberFormat="1" applyFont="1" applyFill="1" applyBorder="1" applyAlignment="1">
      <alignment horizontal="center" wrapText="1" readingOrder="1"/>
    </xf>
    <xf numFmtId="0" fontId="3" fillId="0" borderId="0" xfId="0" applyFont="1" applyFill="1" applyAlignment="1">
      <alignment horizontal="center" vertical="center" readingOrder="1"/>
    </xf>
    <xf numFmtId="164" fontId="1" fillId="0" borderId="2" xfId="0" applyNumberFormat="1" applyFont="1" applyFill="1" applyBorder="1" applyAlignment="1">
      <alignment horizontal="center" wrapText="1" readingOrder="1"/>
    </xf>
    <xf numFmtId="164" fontId="3" fillId="0" borderId="2" xfId="0" applyNumberFormat="1" applyFont="1" applyFill="1" applyBorder="1" applyAlignment="1">
      <alignment horizontal="center" wrapText="1" readingOrder="1"/>
    </xf>
    <xf numFmtId="164" fontId="3" fillId="0" borderId="2" xfId="0" applyNumberFormat="1" applyFont="1" applyFill="1" applyBorder="1" applyAlignment="1">
      <alignment horizontal="center" vertical="center" readingOrder="1"/>
    </xf>
    <xf numFmtId="0" fontId="2" fillId="0" borderId="2" xfId="0" applyFont="1" applyFill="1" applyBorder="1" applyAlignment="1">
      <alignment horizontal="left" wrapText="1" indent="1" readingOrder="1"/>
    </xf>
    <xf numFmtId="4" fontId="2" fillId="0" borderId="2" xfId="0" applyNumberFormat="1" applyFont="1" applyFill="1" applyBorder="1" applyAlignment="1">
      <alignment horizontal="center" wrapText="1" readingOrder="1"/>
    </xf>
    <xf numFmtId="0" fontId="5" fillId="0" borderId="0" xfId="0" applyFont="1" applyFill="1"/>
    <xf numFmtId="164" fontId="2" fillId="0" borderId="2" xfId="0" applyNumberFormat="1" applyFont="1" applyFill="1" applyBorder="1" applyAlignment="1">
      <alignment horizontal="center" wrapText="1" readingOrder="1"/>
    </xf>
    <xf numFmtId="164" fontId="3" fillId="0" borderId="2" xfId="0" applyNumberFormat="1" applyFont="1" applyFill="1" applyBorder="1"/>
    <xf numFmtId="164" fontId="3" fillId="0" borderId="2" xfId="0" applyNumberFormat="1" applyFont="1" applyFill="1" applyBorder="1" applyAlignment="1">
      <alignment horizontal="center" vertical="center"/>
    </xf>
    <xf numFmtId="164" fontId="2" fillId="0" borderId="2" xfId="0" applyNumberFormat="1" applyFont="1" applyFill="1" applyBorder="1" applyAlignment="1">
      <alignment horizontal="center"/>
    </xf>
    <xf numFmtId="0" fontId="3" fillId="0" borderId="2" xfId="0" applyFont="1" applyFill="1" applyBorder="1"/>
    <xf numFmtId="0" fontId="3" fillId="0" borderId="2" xfId="0" applyFont="1" applyFill="1" applyBorder="1" applyAlignment="1">
      <alignment horizontal="center" vertical="center" readingOrder="1"/>
    </xf>
    <xf numFmtId="0" fontId="3" fillId="0" borderId="0" xfId="0" applyFont="1" applyFill="1" applyBorder="1" applyAlignment="1">
      <alignment horizontal="left" wrapText="1" indent="1" readingOrder="1"/>
    </xf>
    <xf numFmtId="0" fontId="3" fillId="0" borderId="0" xfId="0" applyFont="1" applyFill="1" applyBorder="1"/>
    <xf numFmtId="0" fontId="3" fillId="0" borderId="0" xfId="0" applyFont="1" applyFill="1" applyBorder="1" applyAlignment="1">
      <alignment horizontal="center" vertical="center" readingOrder="1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5"/>
  <sheetViews>
    <sheetView tabSelected="1" view="pageBreakPreview" topLeftCell="A10" zoomScaleSheetLayoutView="100" workbookViewId="0">
      <selection activeCell="D22" sqref="D22"/>
    </sheetView>
  </sheetViews>
  <sheetFormatPr defaultRowHeight="15.75" x14ac:dyDescent="0.25"/>
  <cols>
    <col min="1" max="1" width="45.28515625" style="1" customWidth="1"/>
    <col min="2" max="2" width="11.85546875" style="1" hidden="1" customWidth="1"/>
    <col min="3" max="3" width="15" style="1" customWidth="1"/>
    <col min="4" max="5" width="14" style="1" customWidth="1"/>
    <col min="6" max="16384" width="9.140625" style="1"/>
  </cols>
  <sheetData>
    <row r="1" spans="1:5" ht="61.5" customHeight="1" x14ac:dyDescent="0.25">
      <c r="A1" s="27" t="s">
        <v>8</v>
      </c>
      <c r="B1" s="27"/>
      <c r="C1" s="27"/>
      <c r="D1" s="27"/>
      <c r="E1" s="28"/>
    </row>
    <row r="2" spans="1:5" ht="13.5" customHeight="1" x14ac:dyDescent="0.25">
      <c r="A2" s="2"/>
      <c r="B2" s="2"/>
      <c r="C2" s="2"/>
      <c r="E2" s="3" t="s">
        <v>11</v>
      </c>
    </row>
    <row r="3" spans="1:5" x14ac:dyDescent="0.25">
      <c r="A3" s="4" t="s">
        <v>0</v>
      </c>
      <c r="B3" s="4" t="s">
        <v>1</v>
      </c>
      <c r="C3" s="4" t="s">
        <v>12</v>
      </c>
      <c r="D3" s="4" t="s">
        <v>13</v>
      </c>
      <c r="E3" s="4" t="s">
        <v>15</v>
      </c>
    </row>
    <row r="4" spans="1:5" s="16" customFormat="1" ht="18.75" x14ac:dyDescent="0.3">
      <c r="A4" s="14" t="s">
        <v>2</v>
      </c>
      <c r="B4" s="15">
        <f>B6+B7</f>
        <v>558332.69999999995</v>
      </c>
      <c r="C4" s="17">
        <f>SUM(C6:C7)</f>
        <v>758624.1</v>
      </c>
      <c r="D4" s="17">
        <f t="shared" ref="D4:E4" si="0">SUM(D6:D7)</f>
        <v>656644.10000000009</v>
      </c>
      <c r="E4" s="17">
        <f t="shared" si="0"/>
        <v>670519.60000000009</v>
      </c>
    </row>
    <row r="5" spans="1:5" x14ac:dyDescent="0.25">
      <c r="A5" s="6" t="s">
        <v>3</v>
      </c>
      <c r="B5" s="7"/>
      <c r="C5" s="12"/>
      <c r="D5" s="12"/>
      <c r="E5" s="13"/>
    </row>
    <row r="6" spans="1:5" x14ac:dyDescent="0.25">
      <c r="A6" s="8" t="s">
        <v>4</v>
      </c>
      <c r="B6" s="9">
        <v>161993.20000000001</v>
      </c>
      <c r="C6" s="12">
        <f>C19+C32</f>
        <v>217135</v>
      </c>
      <c r="D6" s="12">
        <f t="shared" ref="D6:E6" si="1">D19+D32</f>
        <v>211523.90000000002</v>
      </c>
      <c r="E6" s="12">
        <f t="shared" si="1"/>
        <v>213683</v>
      </c>
    </row>
    <row r="7" spans="1:5" x14ac:dyDescent="0.25">
      <c r="A7" s="8" t="s">
        <v>5</v>
      </c>
      <c r="B7" s="9">
        <v>396339.5</v>
      </c>
      <c r="C7" s="12">
        <f>C20+C33</f>
        <v>541489.1</v>
      </c>
      <c r="D7" s="12">
        <f>D20+D33</f>
        <v>445120.2</v>
      </c>
      <c r="E7" s="12">
        <f t="shared" ref="E7" si="2">E20+E33</f>
        <v>456836.60000000003</v>
      </c>
    </row>
    <row r="8" spans="1:5" s="16" customFormat="1" ht="18.75" x14ac:dyDescent="0.3">
      <c r="A8" s="14" t="s">
        <v>6</v>
      </c>
      <c r="B8" s="15"/>
      <c r="C8" s="17">
        <v>758624.1</v>
      </c>
      <c r="D8" s="17">
        <v>656644.1</v>
      </c>
      <c r="E8" s="17">
        <v>670519.6</v>
      </c>
    </row>
    <row r="9" spans="1:5" s="16" customFormat="1" ht="18.75" x14ac:dyDescent="0.3">
      <c r="A9" s="14" t="s">
        <v>7</v>
      </c>
      <c r="B9" s="15">
        <f>B4-B8</f>
        <v>558332.69999999995</v>
      </c>
      <c r="C9" s="12"/>
      <c r="D9" s="17"/>
      <c r="E9" s="17"/>
    </row>
    <row r="10" spans="1:5" x14ac:dyDescent="0.25">
      <c r="A10" s="6" t="s">
        <v>3</v>
      </c>
      <c r="B10" s="5"/>
      <c r="C10" s="12"/>
      <c r="D10" s="5"/>
      <c r="E10" s="5"/>
    </row>
    <row r="11" spans="1:5" x14ac:dyDescent="0.25">
      <c r="A11" s="6" t="s">
        <v>14</v>
      </c>
      <c r="B11" s="5"/>
      <c r="C11" s="12"/>
      <c r="D11" s="5"/>
      <c r="E11" s="5"/>
    </row>
    <row r="12" spans="1:5" x14ac:dyDescent="0.25">
      <c r="A12" s="6" t="s">
        <v>16</v>
      </c>
      <c r="C12" s="12"/>
      <c r="D12" s="21"/>
      <c r="E12" s="22"/>
    </row>
    <row r="13" spans="1:5" ht="11.25" customHeight="1" x14ac:dyDescent="0.25">
      <c r="A13" s="23"/>
      <c r="C13" s="24"/>
      <c r="D13" s="24"/>
      <c r="E13" s="25"/>
    </row>
    <row r="14" spans="1:5" ht="40.5" customHeight="1" thickBot="1" x14ac:dyDescent="0.3">
      <c r="A14" s="26" t="s">
        <v>9</v>
      </c>
      <c r="B14" s="26"/>
      <c r="C14" s="26"/>
      <c r="D14" s="26"/>
      <c r="E14" s="10"/>
    </row>
    <row r="15" spans="1:5" ht="16.5" thickTop="1" x14ac:dyDescent="0.25">
      <c r="A15" s="2"/>
      <c r="B15" s="2"/>
      <c r="C15" s="2"/>
      <c r="D15" s="3" t="s">
        <v>11</v>
      </c>
      <c r="E15" s="10"/>
    </row>
    <row r="16" spans="1:5" x14ac:dyDescent="0.25">
      <c r="A16" s="4" t="s">
        <v>0</v>
      </c>
      <c r="B16" s="4" t="s">
        <v>1</v>
      </c>
      <c r="C16" s="4" t="s">
        <v>12</v>
      </c>
      <c r="D16" s="4" t="s">
        <v>13</v>
      </c>
      <c r="E16" s="4" t="s">
        <v>15</v>
      </c>
    </row>
    <row r="17" spans="1:5" s="16" customFormat="1" ht="18.75" x14ac:dyDescent="0.3">
      <c r="A17" s="14" t="s">
        <v>2</v>
      </c>
      <c r="B17" s="15">
        <f>B19+B20</f>
        <v>487059</v>
      </c>
      <c r="C17" s="17">
        <f>SUM(C19:C20)</f>
        <v>625406.69999999995</v>
      </c>
      <c r="D17" s="17">
        <f t="shared" ref="D17:E17" si="3">SUM(D19:D20)</f>
        <v>568654</v>
      </c>
      <c r="E17" s="17">
        <f t="shared" si="3"/>
        <v>581780.6</v>
      </c>
    </row>
    <row r="18" spans="1:5" x14ac:dyDescent="0.25">
      <c r="A18" s="6" t="s">
        <v>3</v>
      </c>
      <c r="B18" s="7"/>
      <c r="C18" s="12"/>
      <c r="D18" s="12"/>
      <c r="E18" s="13"/>
    </row>
    <row r="19" spans="1:5" x14ac:dyDescent="0.25">
      <c r="A19" s="8" t="s">
        <v>4</v>
      </c>
      <c r="B19" s="9">
        <v>89299.3</v>
      </c>
      <c r="C19" s="12">
        <v>133206.29999999999</v>
      </c>
      <c r="D19" s="12">
        <v>127022.6</v>
      </c>
      <c r="E19" s="13">
        <v>128472.9</v>
      </c>
    </row>
    <row r="20" spans="1:5" x14ac:dyDescent="0.25">
      <c r="A20" s="8" t="s">
        <v>5</v>
      </c>
      <c r="B20" s="9">
        <v>397759.7</v>
      </c>
      <c r="C20" s="12">
        <v>492200.4</v>
      </c>
      <c r="D20" s="12">
        <v>441631.4</v>
      </c>
      <c r="E20" s="13">
        <v>453307.7</v>
      </c>
    </row>
    <row r="21" spans="1:5" s="16" customFormat="1" ht="18.75" x14ac:dyDescent="0.3">
      <c r="A21" s="14" t="s">
        <v>6</v>
      </c>
      <c r="B21" s="15"/>
      <c r="C21" s="17">
        <v>625406.69999999995</v>
      </c>
      <c r="D21" s="17">
        <v>568654</v>
      </c>
      <c r="E21" s="17">
        <v>581780.6</v>
      </c>
    </row>
    <row r="22" spans="1:5" s="16" customFormat="1" ht="18.75" x14ac:dyDescent="0.3">
      <c r="A22" s="14" t="s">
        <v>7</v>
      </c>
      <c r="B22" s="15">
        <f>B17-B21</f>
        <v>487059</v>
      </c>
      <c r="C22" s="17"/>
      <c r="D22" s="17"/>
      <c r="E22" s="17"/>
    </row>
    <row r="23" spans="1:5" x14ac:dyDescent="0.25">
      <c r="A23" s="6" t="s">
        <v>3</v>
      </c>
      <c r="B23" s="5"/>
      <c r="C23" s="11"/>
      <c r="D23" s="11"/>
      <c r="E23" s="11"/>
    </row>
    <row r="24" spans="1:5" x14ac:dyDescent="0.25">
      <c r="A24" s="6" t="s">
        <v>14</v>
      </c>
      <c r="B24" s="5"/>
      <c r="C24" s="12"/>
      <c r="D24" s="11"/>
      <c r="E24" s="11"/>
    </row>
    <row r="25" spans="1:5" x14ac:dyDescent="0.25">
      <c r="A25" s="6" t="s">
        <v>16</v>
      </c>
      <c r="C25" s="21"/>
      <c r="D25" s="21"/>
      <c r="E25" s="22"/>
    </row>
    <row r="26" spans="1:5" ht="9" customHeight="1" x14ac:dyDescent="0.25">
      <c r="A26" s="23"/>
      <c r="C26" s="24"/>
      <c r="D26" s="24"/>
      <c r="E26" s="25"/>
    </row>
    <row r="27" spans="1:5" ht="42" customHeight="1" thickBot="1" x14ac:dyDescent="0.3">
      <c r="A27" s="26" t="s">
        <v>10</v>
      </c>
      <c r="B27" s="26"/>
      <c r="C27" s="26"/>
      <c r="D27" s="26"/>
      <c r="E27" s="10"/>
    </row>
    <row r="28" spans="1:5" ht="16.5" thickTop="1" x14ac:dyDescent="0.25">
      <c r="A28" s="2"/>
      <c r="B28" s="2"/>
      <c r="C28" s="2"/>
      <c r="D28" s="3" t="s">
        <v>11</v>
      </c>
      <c r="E28" s="10"/>
    </row>
    <row r="29" spans="1:5" x14ac:dyDescent="0.25">
      <c r="A29" s="4" t="s">
        <v>0</v>
      </c>
      <c r="B29" s="4" t="s">
        <v>1</v>
      </c>
      <c r="C29" s="4" t="s">
        <v>12</v>
      </c>
      <c r="D29" s="4" t="s">
        <v>13</v>
      </c>
      <c r="E29" s="4" t="s">
        <v>15</v>
      </c>
    </row>
    <row r="30" spans="1:5" s="16" customFormat="1" ht="18.75" x14ac:dyDescent="0.3">
      <c r="A30" s="14" t="s">
        <v>2</v>
      </c>
      <c r="B30" s="15">
        <f>B32+B33</f>
        <v>84224.2</v>
      </c>
      <c r="C30" s="17">
        <f t="shared" ref="C30:E30" si="4">C32+C33</f>
        <v>133217.4</v>
      </c>
      <c r="D30" s="17">
        <f t="shared" si="4"/>
        <v>87990.1</v>
      </c>
      <c r="E30" s="17">
        <f t="shared" si="4"/>
        <v>88739</v>
      </c>
    </row>
    <row r="31" spans="1:5" x14ac:dyDescent="0.25">
      <c r="A31" s="6" t="s">
        <v>3</v>
      </c>
      <c r="B31" s="7"/>
      <c r="C31" s="12"/>
      <c r="D31" s="12"/>
      <c r="E31" s="18"/>
    </row>
    <row r="32" spans="1:5" x14ac:dyDescent="0.25">
      <c r="A32" s="8" t="s">
        <v>4</v>
      </c>
      <c r="B32" s="9">
        <v>72693.899999999994</v>
      </c>
      <c r="C32" s="12">
        <v>83928.7</v>
      </c>
      <c r="D32" s="12">
        <v>84501.3</v>
      </c>
      <c r="E32" s="19">
        <v>85210.1</v>
      </c>
    </row>
    <row r="33" spans="1:5" x14ac:dyDescent="0.25">
      <c r="A33" s="8" t="s">
        <v>5</v>
      </c>
      <c r="B33" s="7">
        <v>11530.3</v>
      </c>
      <c r="C33" s="12">
        <f>45060+730+1772.8+1725.9</f>
        <v>49288.700000000004</v>
      </c>
      <c r="D33" s="12">
        <f>1838.9+1649.9</f>
        <v>3488.8</v>
      </c>
      <c r="E33" s="19">
        <f>1909.8+1619.1</f>
        <v>3528.8999999999996</v>
      </c>
    </row>
    <row r="34" spans="1:5" s="16" customFormat="1" ht="18.75" x14ac:dyDescent="0.3">
      <c r="A34" s="14" t="s">
        <v>6</v>
      </c>
      <c r="B34" s="15"/>
      <c r="C34" s="17">
        <v>133217.4</v>
      </c>
      <c r="D34" s="17">
        <v>87990.1</v>
      </c>
      <c r="E34" s="20">
        <v>88739</v>
      </c>
    </row>
    <row r="35" spans="1:5" s="16" customFormat="1" ht="18.75" x14ac:dyDescent="0.3">
      <c r="A35" s="14" t="s">
        <v>7</v>
      </c>
      <c r="B35" s="15">
        <f>B30-B34</f>
        <v>84224.2</v>
      </c>
      <c r="C35" s="17"/>
      <c r="D35" s="17"/>
      <c r="E35" s="17"/>
    </row>
  </sheetData>
  <mergeCells count="3">
    <mergeCell ref="A14:D14"/>
    <mergeCell ref="A27:D27"/>
    <mergeCell ref="A1:E1"/>
  </mergeCells>
  <pageMargins left="0.7" right="0.7" top="0.75" bottom="0.75" header="0.3" footer="0.3"/>
  <pageSetup paperSize="9" scale="9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КБ</vt:lpstr>
      <vt:lpstr>КБ!Область_печати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Сухарева Татьяна Александровна</dc:creator>
  <cp:lastModifiedBy>Voitenko</cp:lastModifiedBy>
  <cp:lastPrinted>2021-10-15T11:41:43Z</cp:lastPrinted>
  <dcterms:created xsi:type="dcterms:W3CDTF">2015-12-15T07:22:08Z</dcterms:created>
  <dcterms:modified xsi:type="dcterms:W3CDTF">2021-11-10T09:29:24Z</dcterms:modified>
</cp:coreProperties>
</file>