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120" yWindow="-120" windowWidth="19440" windowHeight="13176"/>
  </bookViews>
  <sheets>
    <sheet name="Лист1" sheetId="1" r:id="rId1"/>
    <sheet name="Лист2" sheetId="2" r:id="rId2"/>
    <sheet name="Лист3" sheetId="3" r:id="rId3"/>
  </sheets>
  <calcPr calcId="125725"/>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9" i="1"/>
  <c r="E19"/>
  <c r="C19"/>
  <c r="C61"/>
  <c r="D76"/>
  <c r="E76"/>
  <c r="C76"/>
  <c r="D61"/>
  <c r="E61"/>
  <c r="D49" l="1"/>
  <c r="E49"/>
  <c r="C49"/>
  <c r="D36"/>
  <c r="E36"/>
  <c r="C36"/>
  <c r="D100"/>
  <c r="E100"/>
  <c r="C100"/>
  <c r="C55" s="1"/>
  <c r="E41" l="1"/>
  <c r="E58" l="1"/>
  <c r="E57" s="1"/>
  <c r="D58"/>
  <c r="D57" s="1"/>
  <c r="C58"/>
  <c r="C57" s="1"/>
  <c r="E51"/>
  <c r="D51"/>
  <c r="C51"/>
  <c r="E47"/>
  <c r="D47"/>
  <c r="C47"/>
  <c r="D41"/>
  <c r="C41"/>
  <c r="E35"/>
  <c r="D35"/>
  <c r="C35"/>
  <c r="E30"/>
  <c r="D30"/>
  <c r="C30"/>
  <c r="E24"/>
  <c r="D24"/>
  <c r="C24"/>
  <c r="E18"/>
  <c r="E12" s="1"/>
  <c r="D18"/>
  <c r="C18"/>
  <c r="E13"/>
  <c r="D13"/>
  <c r="C13"/>
  <c r="C34" l="1"/>
  <c r="E34"/>
  <c r="D34"/>
  <c r="D12"/>
  <c r="C12"/>
  <c r="E55"/>
  <c r="C56"/>
  <c r="E56"/>
  <c r="D55"/>
  <c r="D56"/>
  <c r="E11" l="1"/>
  <c r="E111" s="1"/>
  <c r="C11"/>
  <c r="C111" s="1"/>
  <c r="D11"/>
  <c r="D111" s="1"/>
</calcChain>
</file>

<file path=xl/sharedStrings.xml><?xml version="1.0" encoding="utf-8"?>
<sst xmlns="http://schemas.openxmlformats.org/spreadsheetml/2006/main" count="208" uniqueCount="205">
  <si>
    <t>Приложение №1</t>
  </si>
  <si>
    <t>к решению Собрания депутатов</t>
  </si>
  <si>
    <t xml:space="preserve">Доходы бюджета Краснокутского муниципального района </t>
  </si>
  <si>
    <t>рублей</t>
  </si>
  <si>
    <t>Код бюджетной            классификации</t>
  </si>
  <si>
    <t>Наименование налога</t>
  </si>
  <si>
    <t>1 00 00000 00 0000 000</t>
  </si>
  <si>
    <t>ДОХОДЫ</t>
  </si>
  <si>
    <t>НАЛОГОВЫЕ ДОХОДЫ - всего</t>
  </si>
  <si>
    <t>1 01 02000 01 0000 110</t>
  </si>
  <si>
    <t>Налог на доходы физических лиц - всего</t>
  </si>
  <si>
    <t>1 01 02010 01 0000 110</t>
  </si>
  <si>
    <r>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осуществляется в соответствии со статьями 227, 227</t>
    </r>
    <r>
      <rPr>
        <vertAlign val="superscript"/>
        <sz val="12"/>
        <color theme="1"/>
        <rFont val="Times New Roman"/>
        <family val="1"/>
        <charset val="204"/>
      </rPr>
      <t>1</t>
    </r>
    <r>
      <rPr>
        <sz val="12"/>
        <color theme="1"/>
        <rFont val="Times New Roman"/>
        <family val="1"/>
        <charset val="204"/>
      </rPr>
      <t xml:space="preserve"> и 228 Налогового кодекса Российской Федерации</t>
    </r>
  </si>
  <si>
    <t>1 01 02020 01 0000 110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</si>
  <si>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</si>
  <si>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1 01 02030 01 0000 110</t>
  </si>
  <si>
    <t>Налог на доходы физических лиц с доходов,  полученных физическими лицами, не являющимися налоговыми резидентами Российской Федерации</t>
  </si>
  <si>
    <t>1 01 02040 01 0000 110</t>
  </si>
  <si>
    <t>Налог на доходы физических лиц с доходов,  полученных в виде выигрышей и призов в проводимых конкурсах, играх и других мероприятиях в целях рекламы товаров, работ и услуг,страховых выплат по договорам добровольного страхования жизни, заключенным на срок менее 5 лет, в части превышения сумм страховых взносов,увеличенных на сумму, рассчитанную исходя из действующей ставки рефинансирования процентных доходов по вкладам в банках</t>
  </si>
  <si>
    <t>1 03 02200 01 0000 110</t>
  </si>
  <si>
    <t>Акцизы на нефтепродукты</t>
  </si>
  <si>
    <t>1 03 02231 01 0000 110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</si>
  <si>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</si>
  <si>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1 03 02241 01 0000 110</t>
  </si>
  <si>
    <t>Доходы от уплаты акцизов на моторные масла,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</si>
  <si>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1 03 02251 01 0000 110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</si>
  <si>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</si>
  <si>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1 03 02261 01 0000 110</t>
  </si>
  <si>
    <t xml:space="preserve">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t>
  </si>
  <si>
    <t>1 05 00000 00 0000 000</t>
  </si>
  <si>
    <t>НАЛОГИ НА СОВОКУПНЫЙ ДОХОД</t>
  </si>
  <si>
    <t>1 05 02010 02 0000 110</t>
  </si>
  <si>
    <t>Единый налог на вмененный доход для отдельных видов деятельности</t>
  </si>
  <si>
    <t>1 05 02020 02 0000 110</t>
  </si>
  <si>
    <t>Единый налог на вмененный доход для отдельных видов деятельности( за налоговые периоды, истекшие до 1 января 2011 года)</t>
  </si>
  <si>
    <t>1 05 03010 01 0000 110</t>
  </si>
  <si>
    <t>Единый сельскохозяйственный налог, взимаемый с налогоплательщиков, выбравших в качестве объекта налогообложения доходы, уменьшенные на величину расходов</t>
  </si>
  <si>
    <t>1 05 03020 01 0000 110</t>
  </si>
  <si>
    <t>Единый сельскохозяйственный налог (за налоговые периода, истекшие до 1 января 2011года)</t>
  </si>
  <si>
    <t xml:space="preserve">105 04020 02 0000 110 </t>
  </si>
  <si>
    <t xml:space="preserve">106 04000 02 0000 110 </t>
  </si>
  <si>
    <t xml:space="preserve">Транспортный налог </t>
  </si>
  <si>
    <t xml:space="preserve">106 04011 02 0000 110 </t>
  </si>
  <si>
    <t>в т.ч.транспортный налог с организаций</t>
  </si>
  <si>
    <t xml:space="preserve">106 04012 02 0000 110 </t>
  </si>
  <si>
    <t>транспортный налог с физических лиц</t>
  </si>
  <si>
    <t>1 08 03010 01 0000 110</t>
  </si>
  <si>
    <t xml:space="preserve">Госпошлина по делам, рассматриваемым в судах общей юрисдикции, мировыми судьями </t>
  </si>
  <si>
    <t>НЕНАЛОГОВЫЕ ДОХОДЫ - всего</t>
  </si>
  <si>
    <t>1 11 00000 00 0000 000</t>
  </si>
  <si>
    <t>1 11 05013 05 0000 120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</si>
  <si>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поселений, а также средства от продажи права на заключение договоров аренды указанных земельных участков</t>
  </si>
  <si>
    <t>1 11 05013 13 0000 120</t>
  </si>
  <si>
    <t>1 11 05025 05 0000 120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</si>
  <si>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</si>
  <si>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1 11 05035 05 0000 120</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</si>
  <si>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</si>
  <si>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1 12 01000 01 0000 120</t>
  </si>
  <si>
    <t xml:space="preserve">Плата за негативное воздействие на окружающую среду    </t>
  </si>
  <si>
    <t>1 12 01010 01 0000 120</t>
  </si>
  <si>
    <t>Плата за выбросы загрязняющих веществ в атмосферный воздух стационарными объектами</t>
  </si>
  <si>
    <t>1 12 01020 01 0000 120</t>
  </si>
  <si>
    <t>Плата за выбросы загрязняющих веществ в атмосферный воздух передвижными объектами</t>
  </si>
  <si>
    <t>1 12 01041 01 0000 120</t>
  </si>
  <si>
    <t xml:space="preserve">Плата за размещение отходов производства </t>
  </si>
  <si>
    <t>1 12 01042 01 0000 120</t>
  </si>
  <si>
    <t>Плата за размещение твердых коммунальных отходов</t>
  </si>
  <si>
    <t>1 12 01070 01 0000 120</t>
  </si>
  <si>
    <t>Плата за выбросы загрязняющих веществ, образующихся при сжигании на факельных установках и (или) рассеивании попутного нефтяного газа</t>
  </si>
  <si>
    <t>1 13 00000 00 0000 000</t>
  </si>
  <si>
    <t>Доходы от оказания платных услуг (работ) и компенсации затрат государства</t>
  </si>
  <si>
    <t>1 13 02995 05 0000 130</t>
  </si>
  <si>
    <t>Прочие доходы от компенсации затрат бюджетов муниципальных районов</t>
  </si>
  <si>
    <t>Доходы от продажи материальных и нематериальных активов</t>
  </si>
  <si>
    <t>1 14 02053 05 0000 410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</si>
  <si>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</si>
  <si>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1 14 06000 00 0000 430</t>
  </si>
  <si>
    <t>Доходы от продажи земельных участков, находящихся в государственной и муниципальной собственности</t>
  </si>
  <si>
    <t>1 14 06013 05 0000 430</t>
  </si>
  <si>
    <t>Доходы от продажи земельных участков, государственная собственность на которые не разграничена</t>
  </si>
  <si>
    <t xml:space="preserve">1 14 06013 13 0000 430 </t>
  </si>
  <si>
    <t>1 16 00000 00 0000 000</t>
  </si>
  <si>
    <t>Штрафы, санкции, возмещение ущерба</t>
  </si>
  <si>
    <t>2 00 00000 00 0000 000</t>
  </si>
  <si>
    <t xml:space="preserve">Безвозмездные поступления </t>
  </si>
  <si>
    <t>2 02 00000 00 0000 000</t>
  </si>
  <si>
    <t>БЕЗВОЗМЕЗДНЫЕ ПОСТУПЛЕНИЯ ОТ ДРУГИХ БЮДЖЕТОВ БЮДЖЕТНОЙ СИСТЕМЫ РОССИЙСКОЙ ФЕДЕРАЦИИ</t>
  </si>
  <si>
    <t>2 02 10000 00 0000 150</t>
  </si>
  <si>
    <t xml:space="preserve">Дотации бюджетам бюджетной системы Российской Федерации </t>
  </si>
  <si>
    <t>2 02 15000 00 0000 150</t>
  </si>
  <si>
    <t>Дотации бюджетам муниципальных районов</t>
  </si>
  <si>
    <t>Дотация бюджетам муниципальных районов на выравнивание бюджетной обеспеченности муниципальных районов области.</t>
  </si>
  <si>
    <t>2 02 15 002 05 0000 150</t>
  </si>
  <si>
    <t>Дотация бюджетам муниципальных районов на поддержку мер по обеспечению сбалансированности бюджетов</t>
  </si>
  <si>
    <t>2 02 20000 00 0000 150</t>
  </si>
  <si>
    <t xml:space="preserve">Субсидии бюджетам бюджетной системы Российской Федерации </t>
  </si>
  <si>
    <t>Субсидии бюджетам муниципальных районов на создание в общеобразовательных организациях, расположенных в сельской местности и малых городах, условий для занятий физической культурой и спортом</t>
  </si>
  <si>
    <t>2 02 25210 05 0000 150</t>
  </si>
  <si>
    <t>2 02 25304 05 0000 150</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</si>
  <si>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</si>
  <si>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2 02 25519 05 0000 150</t>
  </si>
  <si>
    <t>Субсидии бюджетам муниципальных районов на поддержку отрасли культуры .</t>
  </si>
  <si>
    <t>2 02 25576 05 0000 150</t>
  </si>
  <si>
    <t>Субсидии бюджетам муниципальных районов области на  обеспечение комплексного развития сельских территорий</t>
  </si>
  <si>
    <t>2 02 29999 05 0078 150</t>
  </si>
  <si>
    <t>Субсидии бюджетам муниципальных районов области на сохранение достигнутых показателей повышения оплаты труда отдельных категорий работников бюджетной сферы</t>
  </si>
  <si>
    <t>2 02 29999 05 0087 150</t>
  </si>
  <si>
    <t>Субсидии бюджетам муниципальных районов области на обеспечение условий для создания центров образования цифрового и гуманитарного профилей</t>
  </si>
  <si>
    <t>2 02 29999 05 0101 150</t>
  </si>
  <si>
    <t>Субсидии бюджетам муниципальных районов области на обеспечение жильем молодых семей.</t>
  </si>
  <si>
    <t>2 02 29999 05 0107 150</t>
  </si>
  <si>
    <t>Субсидии бюджетам муниципальных районов области на выравнивание возможностей местных бюджетов по обеспечению образовательной деятельности муниципальных общеобразовательных учреждений</t>
  </si>
  <si>
    <t>2 02 29999 05 0108 150</t>
  </si>
  <si>
    <t>Субсидии бюджетам муниципальных районов на обеспечение условий для функционирования центров образования естественно-научной и технологической направленностей в общеобразовательных организациях</t>
  </si>
  <si>
    <t>2 02 29999 05 0111 150</t>
  </si>
  <si>
    <t>2 02 30000 00 0000 150</t>
  </si>
  <si>
    <t xml:space="preserve">Субвенции бюджетам бюджетной системы Российской Федерации </t>
  </si>
  <si>
    <t>2 02 30024 05 0001 150</t>
  </si>
  <si>
    <t>Субвенции бюджетам муниципальных районов области  на финансовое обеспечение образовательной деятельности муниципальных общеобразовательных учреждений</t>
  </si>
  <si>
    <t>2 02 30024 05 0003 150</t>
  </si>
  <si>
    <t>Субвенции бюджетам муниципальных районов области на осуществление органами местного самоуправления государственных полномочий по созданию и организации деятельности комиссий по делам несовершеннолетних и защите их прав</t>
  </si>
  <si>
    <t>2 02 30024 05 0007 150</t>
  </si>
  <si>
    <t>Субвенция бюджетам муниципальных районов области на исполнение государственных полномочий по расчету и предоставлению дотаций поселениям</t>
  </si>
  <si>
    <t>2 02 30024 05 0008 150</t>
  </si>
  <si>
    <t>Субвенции бюджетам муниципальных районов области на осуществление органами местного самоуправления государственных полномочий по образованию и обеспечению деятельности административных комиссий, определению перечня должностных лиц, уполномоченных составлять протоколы об административных правонарушениях</t>
  </si>
  <si>
    <t>2 02 30024 05 0009 150</t>
  </si>
  <si>
    <t>Субвенции бюджетам муниципальных районов области на  осуществление  органами местного самоуправления отдельных государственных полномочий по осуществлению деятельности по опеке и попечительству в отношении несовершеннолетних граждан в части расходов на оплату труда, уплату страховых взносов по обязательному социальному страхованию в государственные внебюджетные фонды Российской Федерации, обеспечение деятельности штатных работников</t>
  </si>
  <si>
    <t>2 02 30024 05 0010 150</t>
  </si>
  <si>
    <t>Субвенции бюджетам муниципальных районов области на осуществление органами местного самоуправления государственных полномочий по организации предоставления гражданам субсидий на оплату жилого помещения и коммунальных услуг</t>
  </si>
  <si>
    <t>2 02 30024 05 0011 150</t>
  </si>
  <si>
    <t>Субвенции бюджетам муниципальных районов области на осуществление органами местного самоуправления отдельных государственных полномочий  по осуществлению  деятельности по опеке и попечительству в отношении  совершеннолетних граждан</t>
  </si>
  <si>
    <t>2 02 30024 05 0012 150</t>
  </si>
  <si>
    <t>Субвенции бюджетам муниципальных районов области на осуществление органами местного самоуправления государственных полномочий по организации предоставления компенсации  родительской платы за присмотр и уход за детьми в образовательных организациях, реализующих основную общеобразовательную программу дошкольного образования</t>
  </si>
  <si>
    <t>2 02 30024 05 0014 150</t>
  </si>
  <si>
    <t>Субвенции бюджетам муниципальных районов области на компенсацию родительской платы за присмотр и уход за детьми в образовательных организациях, реализующих основную общеобразовательную программу дошкольного образования</t>
  </si>
  <si>
    <t>2 02 30024 05 0015 150</t>
  </si>
  <si>
    <t>Субвенции бюджетам муниципальных районов области на осуществление органами местного самоуправления отдельных государственных полномочий по государственному управлению охраной труда</t>
  </si>
  <si>
    <t>2 02 30024 05 0016 150</t>
  </si>
  <si>
    <t>Субвенции бюджетам муниципальных районов области на  осуществление органами местного самоуправления государственных полномочий по предоставлению гражданам субсидий на оплату жилого помещения и коммунальных услуг</t>
  </si>
  <si>
    <t>2 02 30024 05 0027 150</t>
  </si>
  <si>
    <t>Субвенции бюджетам муниципальных районов области на  предоставление питания отдельным категориям обучающихся  в муниципальных образовательных организациях, реализующих образовательные программы начального общего, основного общего и среднего общего образования</t>
  </si>
  <si>
    <t>2 02 30024 05 0028 150</t>
  </si>
  <si>
    <t xml:space="preserve">Субвенции бюджетам муниципальных районов области на  частичное финансирование  расходов на  присмотр и уход за детьми дошкольного возраста в муниципальных образовательных организациях, реализующих основную общеобразовательную программу дошкольного образования </t>
  </si>
  <si>
    <t>2 02 30024 05 0029 150</t>
  </si>
  <si>
    <t>Субвенции бюджетам муниципальных районов области на осуществление органами местного самоуправления государственных полномочий по организации предоставления питания отдельным категориям обучающихся в муниципальных образовательных организациях, реализующих образовательные программы начального общего, основного общего и среднего общего образования, и  частичному  финансированию расходов на присмотр и уход за детьми дошкольного возраста в муниципальных образовательных организациях, реализующих основную общеобразовательную программу дошкольного образования</t>
  </si>
  <si>
    <t>2 02 30024 05 0033 150</t>
  </si>
  <si>
    <t>Субвенции бюджетам муниципальных районов области на осуществление органами местного самоуправления отдельных государственных полномочий по предоставлению субсидии частным общеобразовательным  организациям, осуществляющим образовательную деятельность по имеющим государственную аккредитацию основным общеобразовательным программам, на возмещение затрат на обеспечение  образовательной  деятельности</t>
  </si>
  <si>
    <t>2 02 30024 05 0034 150</t>
  </si>
  <si>
    <t>Субвенции бюджетам муниципальных районов области на организацию осуществления органами местного самоуправления отдельных государственных полномочий по предоставлению субсидии частным общеобразовательным организациям, осуществляющим образовательную деятельность по имеющим государственную аккредитацию основным общеобразовательным программам,  на возмещение затрат на обеспечение образовательной деятельности</t>
  </si>
  <si>
    <t>2 02 30024 05 0037 150</t>
  </si>
  <si>
    <t xml:space="preserve">Субвенции бюджетам муниципальных районов области на финансовое обеспечение  образовательной деятельности муниципальных дошкольных образовательных организаций  </t>
  </si>
  <si>
    <t>2 02 30024 05 0038 150</t>
  </si>
  <si>
    <t>Субвенции бюджетам муниципальных районов на осуществление органами местного самоуправления отдельных государственных полномочий по осуществлению деятельности по опеке и попечительству в отношении несовершеннолетних граждан в части расходов на обеспечение деятельности по сохранению, содержанию и ремонту пустующих жилых помещений, закрепленных за детьми-сиротами и детьми, оставшимися без попечения родителей</t>
  </si>
  <si>
    <t>2 02 30024 05 0039 150</t>
  </si>
  <si>
    <t>Субвенции бюджетам муниципальных районов области на осуществление органами местного самоуправления отдельных государственных полномочий на организацию проведения мероприятий по отлову и содержанию безнадзорных животных</t>
  </si>
  <si>
    <t>2 02 30024 05 0043  150</t>
  </si>
  <si>
    <t>Субвенции бюджетам муниципальных районов области на осуществление органами местного самоуправления отдельных государственных полномочий на организацию проведения мероприятий при осуществлении деятельности по обращению с животными без владельцев</t>
  </si>
  <si>
    <t>2 02 35120 05 0000  150</t>
  </si>
  <si>
    <t>Субвенция бюджетам муниципальных районов области на осуществление государственных полномочий по составлению списков кандидатов в присяжные заседатели федеральных судов общей юрисдикции в Российской Федерации</t>
  </si>
  <si>
    <t>2 02 40000 00 0000 150</t>
  </si>
  <si>
    <t>Иные межбюджетные трансферты</t>
  </si>
  <si>
    <t>2 02 40014 05 0000 150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</si>
  <si>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</si>
  <si>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2 02 49999 05 0000 150</t>
  </si>
  <si>
    <t xml:space="preserve">Прочие межбюджетные трансферты, передаваемые бюджетам муниципальных районов </t>
  </si>
  <si>
    <t>2 02 49999 05 0006 150</t>
  </si>
  <si>
    <t>Межбюджетные трансферты бюджету муниципального района за счет резервного фонда Правительства области</t>
  </si>
  <si>
    <t>2 02 49999 05 0015 150</t>
  </si>
  <si>
    <t>Межбюджетные трансферты, передаваемые  бюджетам муниципальных районов области на размещение социально значимой информации в печатных средствах массовой информации, утвержденных органами местного самоуправления</t>
  </si>
  <si>
    <t>2 19 60010 05 0000 150</t>
  </si>
  <si>
    <t xml:space="preserve">Возврат остатков субсидий, субвенций и иных межбюджетных трансфертов, имеющих целевое назначение, прошлых лет из бюджетов муниципального района </t>
  </si>
  <si>
    <t>2 19 25020 05 0000 150</t>
  </si>
  <si>
    <t xml:space="preserve">Возврат остатков субсидий  на мероприятия подпрограммы  "Обеспечение жильем молодых семей" федеральной целевой программы "Жилище" на 2015-2020 годы  из бюджетов муниципальных районов </t>
  </si>
  <si>
    <t>2 07 05030 05 0000 150</t>
  </si>
  <si>
    <t>Прочие безвозмездные поступления в бюджеты муниципальных районов</t>
  </si>
  <si>
    <t> ВСЕГО БЮДЖЕТ</t>
  </si>
  <si>
    <t>2 02 15 001 05 0000 150</t>
  </si>
  <si>
    <t>1 14 02000 00 0000 000</t>
  </si>
  <si>
    <t>ДОХОДЫ ОТ ИСПОЛЬЗОВАНИЯ ИМУЩЕСТВА, НАХОДЯЩЕГОСЯ В ГОСУДАРСТВЕННОЙ И МУНИЦИПАЛЬНОЙ СОБСТВЕННОСТИ</t>
  </si>
  <si>
    <t xml:space="preserve">Налог,взимаемый в связи с применением патентной системы налогообложения,зачисляемый в бюджеты муниципальных районов </t>
  </si>
  <si>
    <t>2 02 29999 05 0086 150</t>
  </si>
  <si>
    <t>Субсидии бюджетам муниципальных районов области на проведение капитального и текущего ремонтов муниципальных образовательных организаций</t>
  </si>
  <si>
    <t>Межбюджетные трансферты, передаваемые бюджетам муниципальных районов области  на осуществление полномочий органов местного самоуправления в области энергосбережения и повышения энергетической эффективности</t>
  </si>
  <si>
    <t>2 02 25497 05 0000 150</t>
  </si>
  <si>
    <t>Субсидии бюджетам муниципальных районов на реализацию мероприятий по обеспечению жильем молодых семей.</t>
  </si>
  <si>
    <t xml:space="preserve">Субсидии бюджетам муниципальных районов на 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 </t>
  </si>
  <si>
    <t xml:space="preserve"> 2 02 25097 05 0000 150</t>
  </si>
  <si>
    <t xml:space="preserve"> 2 02 25169 05 0000 150</t>
  </si>
  <si>
    <t xml:space="preserve">Субсидии бюджетам муниципальных районов области на обеспечение условий для внедрения цифровой образовательной среды в общеобразовательных организациях </t>
  </si>
  <si>
    <t>2 02 35303 05 0000  150</t>
  </si>
  <si>
    <t>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</si>
  <si>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Субсидии бюджетам муниципальных районов на обеспечение образовательных организаций материально-технической базой для внедрения цифровой образовательной среды</t>
  </si>
  <si>
    <t>Межбюджетные трансферты, передаваемые бюджетам муниципальных районов, области, на оснащение и укрепление материально- технической базы образовательных организаций</t>
  </si>
  <si>
    <t>Межбюджетные трансферты, передаваемые бюджетам муниципальных районов области на проведение капитального и текущего ремонтов, техническое оснащение  муниципальных учреждений культурно-досугового типа</t>
  </si>
  <si>
    <t>2 02 49999 05 0067 150</t>
  </si>
  <si>
    <t>1 03 02230 01 0000 110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</si>
  <si>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</si>
  <si>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 xml:space="preserve"> 1 11 05000 00 0000 120</t>
  </si>
  <si>
    <t>2 02 49999 05 0020 150</t>
  </si>
  <si>
    <t xml:space="preserve"> 2 02 49999 05 0070 150</t>
  </si>
  <si>
    <t>Субвенции бюджетам муниципальных районов области на осуществление органами местного самоуправления государственных полномочий по организации предоставлению компенсации стоимости горячего питания родителям (законным представителям) обучающихся по образовательным программам начального общего образования на дому детей-инвалидов и детей, нуждающихся в длительном лечении, которые по состоянию здоровья временно или постоянно не могут посещать образовательные организации</t>
  </si>
  <si>
    <t>2 02 30024 05 0045 150</t>
  </si>
  <si>
    <t xml:space="preserve">                                                                                                 от                  2023 года  №   «О бюджете Краснокутского муниципального района на 2024 год и на плановый </t>
  </si>
  <si>
    <t xml:space="preserve"> период 2025 и 2026 годов»</t>
  </si>
  <si>
    <t xml:space="preserve">на 2024 год и на плановый период 2025 и 2026 годов </t>
  </si>
</sst>
</file>

<file path=xl/styles.xml><?xml version="1.0" encoding="utf-8"?>
<styleSheet xmlns="http://schemas.openxmlformats.org/spreadsheetml/2006/main">
  <fonts count="19">
    <font>
      <sz val="11"/>
      <color theme="1"/>
      <name val="Calibri"/>
      <family val="2"/>
      <charset val="204"/>
      <scheme val="minor"/>
    </font>
    <font>
      <b/>
      <sz val="11"/>
      <color theme="1"/>
      <name val="Calibri"/>
      <family val="2"/>
      <charset val="204"/>
      <scheme val="minor"/>
    </font>
    <font>
      <b/>
      <sz val="12"/>
      <color theme="1"/>
      <name val="Times New Roman"/>
      <family val="1"/>
      <charset val="204"/>
    </font>
    <font>
      <b/>
      <sz val="14"/>
      <color rgb="FF000000"/>
      <name val="Calibri"/>
      <family val="2"/>
      <charset val="204"/>
      <scheme val="minor"/>
    </font>
    <font>
      <b/>
      <sz val="12"/>
      <color rgb="FF000000"/>
      <name val="Times New Roman"/>
      <family val="1"/>
      <charset val="204"/>
    </font>
    <font>
      <b/>
      <sz val="11"/>
      <color rgb="FF000000"/>
      <name val="Calibri"/>
      <family val="2"/>
      <charset val="204"/>
      <scheme val="minor"/>
    </font>
    <font>
      <sz val="12"/>
      <color theme="1"/>
      <name val="Times New Roman"/>
      <family val="1"/>
      <charset val="204"/>
    </font>
    <font>
      <vertAlign val="superscript"/>
      <sz val="12"/>
      <color theme="1"/>
      <name val="Times New Roman"/>
      <family val="1"/>
      <charset val="204"/>
    </font>
    <font>
      <sz val="11"/>
      <color rgb="FF000000"/>
      <name val="Calibri"/>
      <family val="2"/>
      <charset val="204"/>
      <scheme val="minor"/>
    </font>
    <font>
      <sz val="12"/>
      <color rgb="FF000000"/>
      <name val="Times New Roman"/>
      <family val="1"/>
      <charset val="204"/>
    </font>
    <font>
      <sz val="12"/>
      <name val="Times New Roman"/>
      <family val="1"/>
      <charset val="204"/>
    </font>
    <font>
      <sz val="11"/>
      <name val="Calibri"/>
      <family val="2"/>
      <charset val="204"/>
      <scheme val="minor"/>
    </font>
    <font>
      <sz val="10"/>
      <name val="Arial"/>
      <family val="2"/>
      <charset val="204"/>
    </font>
    <font>
      <sz val="11"/>
      <name val="Calibri"/>
      <family val="2"/>
      <charset val="204"/>
    </font>
    <font>
      <sz val="14"/>
      <color theme="1"/>
      <name val="Times New Roman"/>
      <family val="1"/>
      <charset val="204"/>
    </font>
    <font>
      <b/>
      <sz val="11"/>
      <color theme="1"/>
      <name val="Times New Roman"/>
      <family val="1"/>
      <charset val="204"/>
    </font>
    <font>
      <sz val="11"/>
      <name val="Cambria Math"/>
      <family val="1"/>
      <charset val="204"/>
    </font>
    <font>
      <sz val="11"/>
      <color theme="1" tint="0.34998626667073579"/>
      <name val="Calibri"/>
      <family val="2"/>
      <charset val="204"/>
      <scheme val="minor"/>
    </font>
    <font>
      <b/>
      <sz val="12"/>
      <name val="Times New Roman"/>
      <family val="1"/>
      <charset val="204"/>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12" fillId="0" borderId="0"/>
  </cellStyleXfs>
  <cellXfs count="66">
    <xf numFmtId="0" fontId="0" fillId="0" borderId="0" xfId="0"/>
    <xf numFmtId="0" fontId="5" fillId="0" borderId="1" xfId="0" applyFont="1" applyFill="1" applyBorder="1" applyAlignment="1">
      <alignment horizontal="center" vertical="top"/>
    </xf>
    <xf numFmtId="0" fontId="4" fillId="0" borderId="1" xfId="0" applyFont="1" applyFill="1" applyBorder="1" applyAlignment="1">
      <alignment horizontal="justify"/>
    </xf>
    <xf numFmtId="2" fontId="5" fillId="0" borderId="1" xfId="0" applyNumberFormat="1" applyFont="1" applyFill="1" applyBorder="1" applyAlignment="1">
      <alignment horizontal="center" vertical="center"/>
    </xf>
    <xf numFmtId="0" fontId="8" fillId="0" borderId="1" xfId="0" applyFont="1" applyFill="1" applyBorder="1" applyAlignment="1">
      <alignment horizontal="center" vertical="top"/>
    </xf>
    <xf numFmtId="0" fontId="9" fillId="0" borderId="1" xfId="0" applyFont="1" applyFill="1" applyBorder="1" applyAlignment="1">
      <alignment horizontal="justify"/>
    </xf>
    <xf numFmtId="2" fontId="8" fillId="0" borderId="1" xfId="0" applyNumberFormat="1" applyFont="1" applyFill="1" applyBorder="1" applyAlignment="1">
      <alignment horizontal="center" vertical="center" wrapText="1"/>
    </xf>
    <xf numFmtId="2" fontId="5" fillId="0" borderId="1" xfId="0" applyNumberFormat="1" applyFont="1" applyFill="1" applyBorder="1" applyAlignment="1">
      <alignment horizontal="center" vertical="center" wrapText="1"/>
    </xf>
    <xf numFmtId="0" fontId="9" fillId="0" borderId="1" xfId="0" applyFont="1" applyFill="1" applyBorder="1" applyAlignment="1">
      <alignment horizontal="justify" vertical="top"/>
    </xf>
    <xf numFmtId="0" fontId="10" fillId="0" borderId="1" xfId="0" applyFont="1" applyFill="1" applyBorder="1" applyAlignment="1">
      <alignment horizontal="justify"/>
    </xf>
    <xf numFmtId="2" fontId="11" fillId="0" borderId="1" xfId="0" applyNumberFormat="1" applyFont="1" applyFill="1" applyBorder="1" applyAlignment="1">
      <alignment horizontal="center" vertical="center" wrapText="1"/>
    </xf>
    <xf numFmtId="0" fontId="10" fillId="0" borderId="1" xfId="0" applyFont="1" applyFill="1" applyBorder="1" applyAlignment="1">
      <alignment vertical="top" wrapText="1"/>
    </xf>
    <xf numFmtId="0" fontId="6" fillId="0" borderId="1" xfId="0" applyFont="1" applyFill="1" applyBorder="1" applyAlignment="1">
      <alignment horizontal="left" vertical="top" wrapText="1"/>
    </xf>
    <xf numFmtId="0" fontId="6" fillId="0" borderId="1" xfId="0" applyFont="1" applyFill="1" applyBorder="1" applyAlignment="1">
      <alignment horizontal="justify" vertical="top"/>
    </xf>
    <xf numFmtId="0" fontId="13" fillId="0" borderId="1" xfId="0" applyFont="1" applyFill="1" applyBorder="1" applyAlignment="1">
      <alignment horizontal="justify" vertical="top" wrapText="1"/>
    </xf>
    <xf numFmtId="0" fontId="10" fillId="0" borderId="1" xfId="0" applyFont="1" applyFill="1" applyBorder="1" applyAlignment="1">
      <alignment horizontal="justify" vertical="top" wrapText="1"/>
    </xf>
    <xf numFmtId="0" fontId="6" fillId="0" borderId="2" xfId="0" applyFont="1" applyFill="1" applyBorder="1" applyAlignment="1">
      <alignment horizontal="justify" vertical="top" wrapText="1"/>
    </xf>
    <xf numFmtId="0" fontId="6" fillId="0" borderId="1" xfId="0" applyFont="1" applyFill="1" applyBorder="1" applyAlignment="1">
      <alignment vertical="top" wrapText="1"/>
    </xf>
    <xf numFmtId="0" fontId="9" fillId="0" borderId="1" xfId="0" applyFont="1" applyFill="1" applyBorder="1" applyAlignment="1">
      <alignment vertical="top" wrapText="1"/>
    </xf>
    <xf numFmtId="3" fontId="0" fillId="0" borderId="1" xfId="0" applyNumberFormat="1" applyFill="1" applyBorder="1" applyAlignment="1">
      <alignment vertical="top" wrapText="1"/>
    </xf>
    <xf numFmtId="49" fontId="16" fillId="0" borderId="1" xfId="1" applyNumberFormat="1" applyFont="1" applyFill="1" applyBorder="1" applyAlignment="1">
      <alignment vertical="center" wrapText="1"/>
    </xf>
    <xf numFmtId="2" fontId="8" fillId="0" borderId="1" xfId="0" applyNumberFormat="1" applyFont="1" applyFill="1" applyBorder="1" applyAlignment="1">
      <alignment horizontal="center" vertical="center"/>
    </xf>
    <xf numFmtId="2" fontId="8" fillId="0" borderId="2" xfId="0" applyNumberFormat="1" applyFont="1" applyFill="1" applyBorder="1" applyAlignment="1">
      <alignment horizontal="center" vertical="center"/>
    </xf>
    <xf numFmtId="0" fontId="0" fillId="0" borderId="1" xfId="0" applyFill="1" applyBorder="1" applyAlignment="1">
      <alignment horizontal="center" vertical="center"/>
    </xf>
    <xf numFmtId="0" fontId="6" fillId="0" borderId="0" xfId="0" applyFont="1" applyFill="1" applyAlignment="1">
      <alignment vertical="top" wrapText="1"/>
    </xf>
    <xf numFmtId="4" fontId="2" fillId="0" borderId="1" xfId="0" applyNumberFormat="1" applyFont="1" applyFill="1" applyBorder="1" applyAlignment="1">
      <alignment vertical="center" wrapText="1"/>
    </xf>
    <xf numFmtId="0" fontId="18" fillId="0" borderId="1" xfId="0" applyNumberFormat="1" applyFont="1" applyFill="1" applyBorder="1" applyAlignment="1">
      <alignment horizontal="center" vertical="center"/>
    </xf>
    <xf numFmtId="1" fontId="12" fillId="0" borderId="1" xfId="1" applyNumberFormat="1" applyFont="1" applyFill="1" applyBorder="1" applyAlignment="1" applyProtection="1">
      <alignment vertical="center"/>
      <protection locked="0"/>
    </xf>
    <xf numFmtId="0" fontId="9" fillId="0" borderId="0" xfId="0" applyFont="1" applyFill="1" applyAlignment="1">
      <alignment horizontal="left" vertical="top" wrapText="1"/>
    </xf>
    <xf numFmtId="0" fontId="6" fillId="0" borderId="1" xfId="0" applyFont="1" applyFill="1" applyBorder="1" applyAlignment="1">
      <alignment horizontal="justify" vertical="top" wrapText="1"/>
    </xf>
    <xf numFmtId="0" fontId="0" fillId="0" borderId="0" xfId="0" applyFill="1"/>
    <xf numFmtId="0" fontId="2" fillId="0" borderId="0" xfId="0" applyFont="1" applyFill="1" applyAlignment="1">
      <alignment horizontal="right" vertical="top" wrapText="1"/>
    </xf>
    <xf numFmtId="0" fontId="2" fillId="0" borderId="0" xfId="0" applyFont="1" applyFill="1" applyAlignment="1">
      <alignment horizontal="center" vertical="center" wrapText="1"/>
    </xf>
    <xf numFmtId="0" fontId="3" fillId="0" borderId="1" xfId="0" applyFont="1" applyFill="1" applyBorder="1" applyAlignment="1">
      <alignment horizontal="center" vertical="top" wrapText="1"/>
    </xf>
    <xf numFmtId="0" fontId="4" fillId="0" borderId="1" xfId="0" applyFont="1" applyFill="1" applyBorder="1" applyAlignment="1">
      <alignment horizontal="center" vertical="top" wrapText="1"/>
    </xf>
    <xf numFmtId="0" fontId="5" fillId="0" borderId="1" xfId="0" applyFont="1" applyFill="1" applyBorder="1" applyAlignment="1">
      <alignment horizontal="center" vertical="top"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0" fillId="0" borderId="1" xfId="0" applyFill="1" applyBorder="1" applyAlignment="1">
      <alignment vertical="top"/>
    </xf>
    <xf numFmtId="0" fontId="0" fillId="0" borderId="1" xfId="0" applyFill="1" applyBorder="1" applyAlignment="1">
      <alignment horizontal="center" vertical="top"/>
    </xf>
    <xf numFmtId="0" fontId="0" fillId="0" borderId="1" xfId="0" applyFill="1" applyBorder="1"/>
    <xf numFmtId="0" fontId="1" fillId="0" borderId="1" xfId="0" applyFont="1" applyFill="1" applyBorder="1" applyAlignment="1">
      <alignment horizontal="center" vertical="top"/>
    </xf>
    <xf numFmtId="0" fontId="2" fillId="0" borderId="1" xfId="0" applyFont="1" applyFill="1" applyBorder="1" applyAlignment="1">
      <alignment horizontal="justify" vertical="top"/>
    </xf>
    <xf numFmtId="0" fontId="0" fillId="0" borderId="1" xfId="0" applyFont="1" applyFill="1" applyBorder="1" applyAlignment="1">
      <alignment horizontal="center" vertical="top"/>
    </xf>
    <xf numFmtId="0" fontId="15" fillId="0" borderId="1" xfId="0" applyFont="1" applyFill="1" applyBorder="1" applyAlignment="1">
      <alignment horizontal="justify" vertical="top"/>
    </xf>
    <xf numFmtId="0" fontId="1" fillId="0" borderId="1" xfId="0" applyFont="1" applyFill="1" applyBorder="1" applyAlignment="1">
      <alignment horizontal="center"/>
    </xf>
    <xf numFmtId="0" fontId="4" fillId="0" borderId="1" xfId="0" applyFont="1" applyFill="1" applyBorder="1" applyAlignment="1">
      <alignment horizontal="justify" vertical="top"/>
    </xf>
    <xf numFmtId="0" fontId="0" fillId="0" borderId="0" xfId="0" applyFill="1" applyAlignment="1">
      <alignment horizontal="center" vertical="center"/>
    </xf>
    <xf numFmtId="2" fontId="17" fillId="0" borderId="1" xfId="0" applyNumberFormat="1" applyFont="1" applyFill="1" applyBorder="1" applyAlignment="1">
      <alignment horizontal="center" vertical="center"/>
    </xf>
    <xf numFmtId="0" fontId="9" fillId="0" borderId="1" xfId="0" applyFont="1" applyFill="1" applyBorder="1" applyAlignment="1">
      <alignment horizontal="justify" vertical="top" wrapText="1"/>
    </xf>
    <xf numFmtId="0" fontId="9" fillId="0" borderId="1" xfId="0" applyFont="1" applyFill="1" applyBorder="1" applyAlignment="1">
      <alignment horizontal="justify" wrapText="1"/>
    </xf>
    <xf numFmtId="0" fontId="8" fillId="0" borderId="3" xfId="0" applyFont="1" applyFill="1" applyBorder="1" applyAlignment="1">
      <alignment horizontal="center" vertical="top"/>
    </xf>
    <xf numFmtId="0" fontId="4" fillId="0" borderId="1" xfId="0" applyFont="1" applyFill="1" applyBorder="1" applyAlignment="1">
      <alignment vertical="top" wrapText="1"/>
    </xf>
    <xf numFmtId="0" fontId="0" fillId="0" borderId="0" xfId="0" applyFill="1" applyAlignment="1">
      <alignment horizontal="justify"/>
    </xf>
    <xf numFmtId="0" fontId="6" fillId="0" borderId="0" xfId="0" applyFont="1" applyFill="1"/>
    <xf numFmtId="0" fontId="14" fillId="0" borderId="0" xfId="0" applyFont="1" applyFill="1"/>
    <xf numFmtId="4" fontId="18" fillId="0" borderId="1" xfId="0" applyNumberFormat="1" applyFont="1" applyFill="1" applyBorder="1" applyAlignment="1">
      <alignment vertical="center" wrapText="1"/>
    </xf>
    <xf numFmtId="0" fontId="6" fillId="0" borderId="1" xfId="0" applyFont="1" applyFill="1" applyBorder="1" applyAlignment="1">
      <alignment horizontal="justify"/>
    </xf>
    <xf numFmtId="0" fontId="3" fillId="0" borderId="0" xfId="0" applyFont="1" applyFill="1" applyBorder="1" applyAlignment="1">
      <alignment horizontal="center" vertical="top" wrapText="1"/>
    </xf>
    <xf numFmtId="0" fontId="5" fillId="0" borderId="1" xfId="0" applyFont="1" applyFill="1" applyBorder="1" applyAlignment="1">
      <alignment horizontal="justify"/>
    </xf>
    <xf numFmtId="0" fontId="2" fillId="0" borderId="0" xfId="0" applyFont="1" applyFill="1" applyAlignment="1">
      <alignment horizontal="right" wrapText="1"/>
    </xf>
    <xf numFmtId="0" fontId="0" fillId="0" borderId="0" xfId="0" applyFill="1" applyAlignment="1">
      <alignment horizontal="right" wrapText="1"/>
    </xf>
    <xf numFmtId="0" fontId="0" fillId="0" borderId="0" xfId="0" applyFill="1" applyAlignment="1">
      <alignment wrapText="1"/>
    </xf>
    <xf numFmtId="0" fontId="2" fillId="0" borderId="0" xfId="0" applyFont="1" applyFill="1" applyAlignment="1">
      <alignment horizontal="right" vertical="top" wrapText="1"/>
    </xf>
    <xf numFmtId="0" fontId="3" fillId="0" borderId="0" xfId="0" applyFont="1" applyFill="1" applyAlignment="1">
      <alignment horizontal="center" wrapText="1"/>
    </xf>
  </cellXfs>
  <cellStyles count="2">
    <cellStyle name="Обычный" xfId="0" builtinId="0"/>
    <cellStyle name="Обычный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E115"/>
  <sheetViews>
    <sheetView tabSelected="1" view="pageBreakPreview" zoomScale="90" zoomScaleSheetLayoutView="90" workbookViewId="0">
      <selection activeCell="E11" sqref="E11"/>
    </sheetView>
  </sheetViews>
  <sheetFormatPr defaultRowHeight="32.1" customHeight="1"/>
  <cols>
    <col min="1" max="1" width="24.88671875" style="30" customWidth="1"/>
    <col min="2" max="2" width="57.6640625" style="55" customWidth="1"/>
    <col min="3" max="3" width="15.6640625" style="48" customWidth="1"/>
    <col min="4" max="4" width="16.88671875" style="48" customWidth="1"/>
    <col min="5" max="5" width="18" style="30" customWidth="1"/>
    <col min="6" max="16384" width="8.88671875" style="30"/>
  </cols>
  <sheetData>
    <row r="1" spans="1:5" ht="19.5" customHeight="1">
      <c r="A1" s="61" t="s">
        <v>0</v>
      </c>
      <c r="B1" s="61"/>
      <c r="C1" s="61"/>
      <c r="D1" s="61"/>
      <c r="E1" s="62"/>
    </row>
    <row r="2" spans="1:5" ht="18" customHeight="1">
      <c r="A2" s="61" t="s">
        <v>1</v>
      </c>
      <c r="B2" s="61"/>
      <c r="C2" s="61"/>
      <c r="D2" s="61"/>
      <c r="E2" s="63"/>
    </row>
    <row r="3" spans="1:5" ht="32.1" customHeight="1">
      <c r="A3" s="61" t="s">
        <v>202</v>
      </c>
      <c r="B3" s="61"/>
      <c r="C3" s="61"/>
      <c r="D3" s="61"/>
      <c r="E3" s="63"/>
    </row>
    <row r="4" spans="1:5" ht="23.25" customHeight="1">
      <c r="A4" s="64" t="s">
        <v>203</v>
      </c>
      <c r="B4" s="64"/>
      <c r="C4" s="64"/>
      <c r="D4" s="64"/>
      <c r="E4" s="63"/>
    </row>
    <row r="5" spans="1:5" ht="32.1" hidden="1" customHeight="1">
      <c r="A5" s="31"/>
      <c r="B5" s="31"/>
      <c r="C5" s="32"/>
      <c r="D5" s="32"/>
    </row>
    <row r="6" spans="1:5" ht="17.25" customHeight="1">
      <c r="A6" s="65" t="s">
        <v>2</v>
      </c>
      <c r="B6" s="65"/>
      <c r="C6" s="65"/>
      <c r="D6" s="65"/>
    </row>
    <row r="7" spans="1:5" ht="32.1" hidden="1" customHeight="1">
      <c r="A7" s="63"/>
      <c r="B7" s="63"/>
      <c r="C7" s="63"/>
      <c r="D7" s="63"/>
    </row>
    <row r="8" spans="1:5" ht="24" customHeight="1">
      <c r="A8" s="59" t="s">
        <v>204</v>
      </c>
      <c r="B8" s="59"/>
      <c r="C8" s="59"/>
      <c r="D8" s="59"/>
    </row>
    <row r="9" spans="1:5" ht="14.25" customHeight="1">
      <c r="A9" s="33"/>
      <c r="B9" s="34"/>
      <c r="C9" s="33"/>
      <c r="D9" s="23"/>
      <c r="E9" s="35" t="s">
        <v>3</v>
      </c>
    </row>
    <row r="10" spans="1:5" ht="32.1" customHeight="1">
      <c r="A10" s="35" t="s">
        <v>4</v>
      </c>
      <c r="B10" s="36" t="s">
        <v>5</v>
      </c>
      <c r="C10" s="37">
        <v>2024</v>
      </c>
      <c r="D10" s="38">
        <v>2025</v>
      </c>
      <c r="E10" s="38">
        <v>2026</v>
      </c>
    </row>
    <row r="11" spans="1:5" ht="17.25" customHeight="1">
      <c r="A11" s="1" t="s">
        <v>6</v>
      </c>
      <c r="B11" s="2" t="s">
        <v>7</v>
      </c>
      <c r="C11" s="3">
        <f>C12+C34</f>
        <v>128264081</v>
      </c>
      <c r="D11" s="3">
        <f>D12+D34</f>
        <v>134770822</v>
      </c>
      <c r="E11" s="3">
        <f>E12+E34</f>
        <v>142755528</v>
      </c>
    </row>
    <row r="12" spans="1:5" ht="17.25" customHeight="1">
      <c r="A12" s="39"/>
      <c r="B12" s="2" t="s">
        <v>8</v>
      </c>
      <c r="C12" s="3">
        <f>C13+C18+C24+C33+C30</f>
        <v>118357888</v>
      </c>
      <c r="D12" s="3">
        <f>D13+D18+D24+D33+D30</f>
        <v>125009929</v>
      </c>
      <c r="E12" s="3">
        <f>E13+E18+E24+E33+E30</f>
        <v>132994635</v>
      </c>
    </row>
    <row r="13" spans="1:5" ht="19.5" customHeight="1">
      <c r="A13" s="1" t="s">
        <v>9</v>
      </c>
      <c r="B13" s="2" t="s">
        <v>10</v>
      </c>
      <c r="C13" s="3">
        <f>C14+C15+C16+C17</f>
        <v>73786988</v>
      </c>
      <c r="D13" s="3">
        <f t="shared" ref="D13:E13" si="0">D14+D15+D16+D17</f>
        <v>79296129</v>
      </c>
      <c r="E13" s="3">
        <f t="shared" si="0"/>
        <v>85216835</v>
      </c>
    </row>
    <row r="14" spans="1:5" ht="86.25" customHeight="1">
      <c r="A14" s="40" t="s">
        <v>11</v>
      </c>
      <c r="B14" s="13" t="s">
        <v>12</v>
      </c>
      <c r="C14" s="6">
        <v>73786988</v>
      </c>
      <c r="D14" s="6">
        <v>79296129</v>
      </c>
      <c r="E14" s="23">
        <v>85216835</v>
      </c>
    </row>
    <row r="15" spans="1:5" ht="128.25" hidden="1" customHeight="1">
      <c r="A15" s="40" t="s">
        <v>13</v>
      </c>
      <c r="B15" s="13" t="s">
        <v>14</v>
      </c>
      <c r="C15" s="6"/>
      <c r="D15" s="6"/>
      <c r="E15" s="23"/>
    </row>
    <row r="16" spans="1:5" ht="51.75" hidden="1" customHeight="1">
      <c r="A16" s="40" t="s">
        <v>15</v>
      </c>
      <c r="B16" s="13" t="s">
        <v>16</v>
      </c>
      <c r="C16" s="6"/>
      <c r="D16" s="6"/>
      <c r="E16" s="23"/>
    </row>
    <row r="17" spans="1:5" ht="2.25" hidden="1" customHeight="1">
      <c r="A17" s="40" t="s">
        <v>17</v>
      </c>
      <c r="B17" s="13" t="s">
        <v>18</v>
      </c>
      <c r="C17" s="6"/>
      <c r="D17" s="6"/>
      <c r="E17" s="41"/>
    </row>
    <row r="18" spans="1:5" ht="17.25" customHeight="1">
      <c r="A18" s="42" t="s">
        <v>19</v>
      </c>
      <c r="B18" s="43" t="s">
        <v>20</v>
      </c>
      <c r="C18" s="3">
        <f>SUM(C20:C23)</f>
        <v>2594900</v>
      </c>
      <c r="D18" s="3">
        <f>SUM(D20:D23)</f>
        <v>2650800</v>
      </c>
      <c r="E18" s="3">
        <f>SUM(E20:E23)</f>
        <v>3574800</v>
      </c>
    </row>
    <row r="19" spans="1:5" ht="99.75" customHeight="1">
      <c r="A19" s="42" t="s">
        <v>195</v>
      </c>
      <c r="B19" s="57" t="s">
        <v>22</v>
      </c>
      <c r="C19" s="7">
        <f>C20+C21+C22+C23</f>
        <v>2594900</v>
      </c>
      <c r="D19" s="7">
        <f t="shared" ref="D19:E19" si="1">D20+D21+D22+D23</f>
        <v>2650800</v>
      </c>
      <c r="E19" s="7">
        <f t="shared" si="1"/>
        <v>3574800</v>
      </c>
    </row>
    <row r="20" spans="1:5" ht="77.25" customHeight="1">
      <c r="A20" s="40" t="s">
        <v>21</v>
      </c>
      <c r="B20" s="13" t="s">
        <v>22</v>
      </c>
      <c r="C20" s="6">
        <v>1198100</v>
      </c>
      <c r="D20" s="6">
        <v>1231700</v>
      </c>
      <c r="E20" s="6">
        <v>1634500</v>
      </c>
    </row>
    <row r="21" spans="1:5" ht="30.75" customHeight="1">
      <c r="A21" s="40" t="s">
        <v>23</v>
      </c>
      <c r="B21" s="13" t="s">
        <v>24</v>
      </c>
      <c r="C21" s="6">
        <v>8700</v>
      </c>
      <c r="D21" s="6">
        <v>8900</v>
      </c>
      <c r="E21" s="6">
        <v>12300</v>
      </c>
    </row>
    <row r="22" spans="1:5" ht="30.75" customHeight="1">
      <c r="A22" s="40" t="s">
        <v>25</v>
      </c>
      <c r="B22" s="13" t="s">
        <v>26</v>
      </c>
      <c r="C22" s="6">
        <v>1578200</v>
      </c>
      <c r="D22" s="6">
        <v>1597000</v>
      </c>
      <c r="E22" s="6">
        <v>2207900</v>
      </c>
    </row>
    <row r="23" spans="1:5" ht="81.75" customHeight="1">
      <c r="A23" s="40" t="s">
        <v>27</v>
      </c>
      <c r="B23" s="58" t="s">
        <v>28</v>
      </c>
      <c r="C23" s="6">
        <v>-190100</v>
      </c>
      <c r="D23" s="6">
        <v>-186800</v>
      </c>
      <c r="E23" s="6">
        <v>-279900</v>
      </c>
    </row>
    <row r="24" spans="1:5" ht="18" customHeight="1">
      <c r="A24" s="42" t="s">
        <v>29</v>
      </c>
      <c r="B24" s="43" t="s">
        <v>30</v>
      </c>
      <c r="C24" s="3">
        <f>C25+C27+C26+C28+C29</f>
        <v>5470000</v>
      </c>
      <c r="D24" s="3">
        <f t="shared" ref="D24:E24" si="2">D25+D27+D26+D28+D29</f>
        <v>5745000</v>
      </c>
      <c r="E24" s="3">
        <f t="shared" si="2"/>
        <v>6035000</v>
      </c>
    </row>
    <row r="25" spans="1:5" ht="32.1" customHeight="1">
      <c r="A25" s="40" t="s">
        <v>31</v>
      </c>
      <c r="B25" s="13" t="s">
        <v>32</v>
      </c>
      <c r="C25" s="6">
        <v>0</v>
      </c>
      <c r="D25" s="6">
        <v>0</v>
      </c>
      <c r="E25" s="23">
        <v>0</v>
      </c>
    </row>
    <row r="26" spans="1:5" ht="48.75" hidden="1" customHeight="1">
      <c r="A26" s="40" t="s">
        <v>33</v>
      </c>
      <c r="B26" s="13" t="s">
        <v>34</v>
      </c>
      <c r="C26" s="6"/>
      <c r="D26" s="6"/>
      <c r="E26" s="23"/>
    </row>
    <row r="27" spans="1:5" ht="31.5" customHeight="1">
      <c r="A27" s="40" t="s">
        <v>35</v>
      </c>
      <c r="B27" s="13" t="s">
        <v>36</v>
      </c>
      <c r="C27" s="6">
        <v>2195000</v>
      </c>
      <c r="D27" s="6">
        <v>2290000</v>
      </c>
      <c r="E27" s="23">
        <v>2390000</v>
      </c>
    </row>
    <row r="28" spans="1:5" ht="30.75" hidden="1" customHeight="1">
      <c r="A28" s="40" t="s">
        <v>37</v>
      </c>
      <c r="B28" s="13" t="s">
        <v>38</v>
      </c>
      <c r="C28" s="6"/>
      <c r="D28" s="6"/>
      <c r="E28" s="41"/>
    </row>
    <row r="29" spans="1:5" ht="52.5" customHeight="1">
      <c r="A29" s="42" t="s">
        <v>39</v>
      </c>
      <c r="B29" s="43" t="s">
        <v>179</v>
      </c>
      <c r="C29" s="6">
        <v>3275000</v>
      </c>
      <c r="D29" s="6">
        <v>3455000</v>
      </c>
      <c r="E29" s="23">
        <v>3645000</v>
      </c>
    </row>
    <row r="30" spans="1:5" ht="20.25" customHeight="1">
      <c r="A30" s="42" t="s">
        <v>40</v>
      </c>
      <c r="B30" s="43" t="s">
        <v>41</v>
      </c>
      <c r="C30" s="7">
        <f>C31+C32</f>
        <v>31918000</v>
      </c>
      <c r="D30" s="7">
        <f t="shared" ref="D30:E30" si="3">D31+D32</f>
        <v>32730000</v>
      </c>
      <c r="E30" s="7">
        <f t="shared" si="3"/>
        <v>33580000</v>
      </c>
    </row>
    <row r="31" spans="1:5" ht="17.25" customHeight="1">
      <c r="A31" s="44" t="s">
        <v>42</v>
      </c>
      <c r="B31" s="13" t="s">
        <v>43</v>
      </c>
      <c r="C31" s="6">
        <v>4041000</v>
      </c>
      <c r="D31" s="6">
        <v>4460000</v>
      </c>
      <c r="E31" s="23">
        <v>4920000</v>
      </c>
    </row>
    <row r="32" spans="1:5" ht="19.5" customHeight="1">
      <c r="A32" s="44" t="s">
        <v>44</v>
      </c>
      <c r="B32" s="13" t="s">
        <v>45</v>
      </c>
      <c r="C32" s="6">
        <v>27877000</v>
      </c>
      <c r="D32" s="6">
        <v>28270000</v>
      </c>
      <c r="E32" s="23">
        <v>28660000</v>
      </c>
    </row>
    <row r="33" spans="1:5" ht="34.5" customHeight="1">
      <c r="A33" s="1" t="s">
        <v>46</v>
      </c>
      <c r="B33" s="2" t="s">
        <v>47</v>
      </c>
      <c r="C33" s="7">
        <v>4588000</v>
      </c>
      <c r="D33" s="7">
        <v>4588000</v>
      </c>
      <c r="E33" s="7">
        <v>4588000</v>
      </c>
    </row>
    <row r="34" spans="1:5" ht="16.5" customHeight="1">
      <c r="A34" s="39"/>
      <c r="B34" s="2" t="s">
        <v>48</v>
      </c>
      <c r="C34" s="3">
        <f>C35+C41+C47+C49+C54+C51</f>
        <v>9906193</v>
      </c>
      <c r="D34" s="3">
        <f t="shared" ref="D34" si="4">D35+D41+D47+D49+D54+D51</f>
        <v>9760893</v>
      </c>
      <c r="E34" s="3">
        <f>E35+E41+E47+E49+E54+E51</f>
        <v>9760893</v>
      </c>
    </row>
    <row r="35" spans="1:5" ht="44.25" customHeight="1">
      <c r="A35" s="42" t="s">
        <v>49</v>
      </c>
      <c r="B35" s="45" t="s">
        <v>178</v>
      </c>
      <c r="C35" s="3">
        <f t="shared" ref="C35:E35" si="5">C37+C38+C39+C40</f>
        <v>1688693</v>
      </c>
      <c r="D35" s="3">
        <f t="shared" si="5"/>
        <v>1688693</v>
      </c>
      <c r="E35" s="3">
        <f t="shared" si="5"/>
        <v>1688693</v>
      </c>
    </row>
    <row r="36" spans="1:5" ht="109.5" customHeight="1">
      <c r="A36" s="26" t="s">
        <v>197</v>
      </c>
      <c r="B36" s="25" t="s">
        <v>196</v>
      </c>
      <c r="C36" s="3">
        <f>C37+C38+C39+C40</f>
        <v>1688693</v>
      </c>
      <c r="D36" s="3">
        <f t="shared" ref="D36:E36" si="6">D37+D38+D39+D40</f>
        <v>1688693</v>
      </c>
      <c r="E36" s="3">
        <f t="shared" si="6"/>
        <v>1688693</v>
      </c>
    </row>
    <row r="37" spans="1:5" ht="91.5" customHeight="1">
      <c r="A37" s="40" t="s">
        <v>50</v>
      </c>
      <c r="B37" s="13" t="s">
        <v>51</v>
      </c>
      <c r="C37" s="6">
        <v>1365000</v>
      </c>
      <c r="D37" s="6">
        <v>1365000</v>
      </c>
      <c r="E37" s="6">
        <v>1365000</v>
      </c>
    </row>
    <row r="38" spans="1:5" ht="96" hidden="1" customHeight="1">
      <c r="A38" s="40" t="s">
        <v>52</v>
      </c>
      <c r="B38" s="13" t="s">
        <v>51</v>
      </c>
      <c r="C38" s="6">
        <v>0</v>
      </c>
      <c r="D38" s="6">
        <v>0</v>
      </c>
      <c r="E38" s="6">
        <v>0</v>
      </c>
    </row>
    <row r="39" spans="1:5" ht="94.5" customHeight="1">
      <c r="A39" s="40" t="s">
        <v>53</v>
      </c>
      <c r="B39" s="13" t="s">
        <v>54</v>
      </c>
      <c r="C39" s="6">
        <v>145400</v>
      </c>
      <c r="D39" s="6">
        <v>145400</v>
      </c>
      <c r="E39" s="6">
        <v>145400</v>
      </c>
    </row>
    <row r="40" spans="1:5" ht="82.5" customHeight="1">
      <c r="A40" s="40" t="s">
        <v>55</v>
      </c>
      <c r="B40" s="13" t="s">
        <v>56</v>
      </c>
      <c r="C40" s="6">
        <v>178293</v>
      </c>
      <c r="D40" s="6">
        <v>178293</v>
      </c>
      <c r="E40" s="23">
        <v>178293</v>
      </c>
    </row>
    <row r="41" spans="1:5" ht="33.75" customHeight="1">
      <c r="A41" s="1" t="s">
        <v>57</v>
      </c>
      <c r="B41" s="2" t="s">
        <v>58</v>
      </c>
      <c r="C41" s="3">
        <f t="shared" ref="C41:E41" si="7">C42+C43+C44+C45+C46</f>
        <v>92500</v>
      </c>
      <c r="D41" s="3">
        <f t="shared" si="7"/>
        <v>92500</v>
      </c>
      <c r="E41" s="3">
        <f t="shared" si="7"/>
        <v>92500</v>
      </c>
    </row>
    <row r="42" spans="1:5" ht="29.25" customHeight="1">
      <c r="A42" s="4" t="s">
        <v>59</v>
      </c>
      <c r="B42" s="5" t="s">
        <v>60</v>
      </c>
      <c r="C42" s="6">
        <v>92500</v>
      </c>
      <c r="D42" s="6">
        <v>92500</v>
      </c>
      <c r="E42" s="23">
        <v>92500</v>
      </c>
    </row>
    <row r="43" spans="1:5" ht="30.75" hidden="1" customHeight="1">
      <c r="A43" s="4" t="s">
        <v>61</v>
      </c>
      <c r="B43" s="5" t="s">
        <v>62</v>
      </c>
      <c r="C43" s="7"/>
      <c r="D43" s="7"/>
      <c r="E43" s="41"/>
    </row>
    <row r="44" spans="1:5" ht="18" hidden="1" customHeight="1">
      <c r="A44" s="4" t="s">
        <v>63</v>
      </c>
      <c r="B44" s="8" t="s">
        <v>64</v>
      </c>
      <c r="C44" s="7"/>
      <c r="D44" s="7"/>
      <c r="E44" s="46"/>
    </row>
    <row r="45" spans="1:5" ht="18" hidden="1" customHeight="1">
      <c r="A45" s="4" t="s">
        <v>65</v>
      </c>
      <c r="B45" s="8" t="s">
        <v>66</v>
      </c>
      <c r="C45" s="7"/>
      <c r="D45" s="7"/>
      <c r="E45" s="41"/>
    </row>
    <row r="46" spans="1:5" ht="46.5" hidden="1" customHeight="1">
      <c r="A46" s="4" t="s">
        <v>67</v>
      </c>
      <c r="B46" s="5" t="s">
        <v>68</v>
      </c>
      <c r="C46" s="7"/>
      <c r="D46" s="7"/>
      <c r="E46" s="41"/>
    </row>
    <row r="47" spans="1:5" ht="32.1" customHeight="1">
      <c r="A47" s="1" t="s">
        <v>69</v>
      </c>
      <c r="B47" s="2" t="s">
        <v>70</v>
      </c>
      <c r="C47" s="3">
        <f t="shared" ref="C47:E47" si="8">C48</f>
        <v>405000</v>
      </c>
      <c r="D47" s="3">
        <f t="shared" si="8"/>
        <v>259700</v>
      </c>
      <c r="E47" s="3">
        <f t="shared" si="8"/>
        <v>259700</v>
      </c>
    </row>
    <row r="48" spans="1:5" ht="32.1" customHeight="1">
      <c r="A48" s="4" t="s">
        <v>71</v>
      </c>
      <c r="B48" s="5" t="s">
        <v>72</v>
      </c>
      <c r="C48" s="6">
        <v>405000</v>
      </c>
      <c r="D48" s="6">
        <v>259700</v>
      </c>
      <c r="E48" s="23">
        <v>259700</v>
      </c>
    </row>
    <row r="49" spans="1:5" ht="32.1" customHeight="1">
      <c r="A49" s="1" t="s">
        <v>177</v>
      </c>
      <c r="B49" s="2" t="s">
        <v>73</v>
      </c>
      <c r="C49" s="3">
        <f>C50</f>
        <v>7000000</v>
      </c>
      <c r="D49" s="3">
        <f t="shared" ref="D49:E49" si="9">D50</f>
        <v>7000000</v>
      </c>
      <c r="E49" s="3">
        <f t="shared" si="9"/>
        <v>7000000</v>
      </c>
    </row>
    <row r="50" spans="1:5" ht="90.75" customHeight="1">
      <c r="A50" s="4" t="s">
        <v>74</v>
      </c>
      <c r="B50" s="9" t="s">
        <v>75</v>
      </c>
      <c r="C50" s="10">
        <v>7000000</v>
      </c>
      <c r="D50" s="10">
        <v>7000000</v>
      </c>
      <c r="E50" s="23">
        <v>7000000</v>
      </c>
    </row>
    <row r="51" spans="1:5" ht="31.5" customHeight="1">
      <c r="A51" s="1" t="s">
        <v>76</v>
      </c>
      <c r="B51" s="2" t="s">
        <v>77</v>
      </c>
      <c r="C51" s="3">
        <f>C52+C53</f>
        <v>120000</v>
      </c>
      <c r="D51" s="3">
        <f t="shared" ref="D51:E51" si="10">D52+D53</f>
        <v>120000</v>
      </c>
      <c r="E51" s="3">
        <f t="shared" si="10"/>
        <v>120000</v>
      </c>
    </row>
    <row r="52" spans="1:5" ht="30.75" hidden="1" customHeight="1">
      <c r="A52" s="4" t="s">
        <v>78</v>
      </c>
      <c r="B52" s="5" t="s">
        <v>79</v>
      </c>
      <c r="C52" s="21">
        <v>60000</v>
      </c>
      <c r="D52" s="21">
        <v>60000</v>
      </c>
      <c r="E52" s="21">
        <v>60000</v>
      </c>
    </row>
    <row r="53" spans="1:5" ht="30.75" hidden="1" customHeight="1">
      <c r="A53" s="4" t="s">
        <v>80</v>
      </c>
      <c r="B53" s="8" t="s">
        <v>79</v>
      </c>
      <c r="C53" s="21">
        <v>60000</v>
      </c>
      <c r="D53" s="21">
        <v>60000</v>
      </c>
      <c r="E53" s="21">
        <v>60000</v>
      </c>
    </row>
    <row r="54" spans="1:5" ht="18" customHeight="1">
      <c r="A54" s="1" t="s">
        <v>81</v>
      </c>
      <c r="B54" s="47" t="s">
        <v>82</v>
      </c>
      <c r="C54" s="7">
        <v>600000</v>
      </c>
      <c r="D54" s="7">
        <v>600000</v>
      </c>
      <c r="E54" s="38">
        <v>600000</v>
      </c>
    </row>
    <row r="55" spans="1:5" ht="19.5" customHeight="1">
      <c r="A55" s="42" t="s">
        <v>83</v>
      </c>
      <c r="B55" s="47" t="s">
        <v>84</v>
      </c>
      <c r="C55" s="3">
        <f>C57+C61+C76+C100+C110+C109+C108</f>
        <v>556629900</v>
      </c>
      <c r="D55" s="3">
        <f>D57+D61+D76+D100+D110+D109+D108</f>
        <v>470234800</v>
      </c>
      <c r="E55" s="3">
        <f>E57+E61+E76+E100+E110+E109+E108</f>
        <v>476382700</v>
      </c>
    </row>
    <row r="56" spans="1:5" ht="49.5" customHeight="1">
      <c r="A56" s="42" t="s">
        <v>85</v>
      </c>
      <c r="B56" s="43" t="s">
        <v>86</v>
      </c>
      <c r="C56" s="3">
        <f>C57+C61+C76+C100+C108+C109</f>
        <v>556629900</v>
      </c>
      <c r="D56" s="3">
        <f>D57+D61+D76+D100+D108+D109</f>
        <v>470234800</v>
      </c>
      <c r="E56" s="3">
        <f>E57+E61+E76+E100+E108+E109</f>
        <v>476382700</v>
      </c>
    </row>
    <row r="57" spans="1:5" ht="32.1" customHeight="1">
      <c r="A57" s="42" t="s">
        <v>87</v>
      </c>
      <c r="B57" s="43" t="s">
        <v>88</v>
      </c>
      <c r="C57" s="3">
        <f>C58</f>
        <v>142467500</v>
      </c>
      <c r="D57" s="3">
        <f t="shared" ref="D57:E57" si="11">D58</f>
        <v>121403300</v>
      </c>
      <c r="E57" s="3">
        <f t="shared" si="11"/>
        <v>127487700</v>
      </c>
    </row>
    <row r="58" spans="1:5" ht="19.5" customHeight="1">
      <c r="A58" s="1" t="s">
        <v>89</v>
      </c>
      <c r="B58" s="47" t="s">
        <v>90</v>
      </c>
      <c r="C58" s="3">
        <f>C59+C60</f>
        <v>142467500</v>
      </c>
      <c r="D58" s="3">
        <f t="shared" ref="D58:E58" si="12">D59+D60</f>
        <v>121403300</v>
      </c>
      <c r="E58" s="3">
        <f t="shared" si="12"/>
        <v>127487700</v>
      </c>
    </row>
    <row r="59" spans="1:5" ht="49.5" customHeight="1">
      <c r="A59" s="4" t="s">
        <v>176</v>
      </c>
      <c r="B59" s="5" t="s">
        <v>91</v>
      </c>
      <c r="C59" s="6">
        <v>142467500</v>
      </c>
      <c r="D59" s="6">
        <v>121403300</v>
      </c>
      <c r="E59" s="23">
        <v>127487700</v>
      </c>
    </row>
    <row r="60" spans="1:5" ht="33.75" hidden="1" customHeight="1">
      <c r="A60" s="4" t="s">
        <v>92</v>
      </c>
      <c r="B60" s="5" t="s">
        <v>93</v>
      </c>
      <c r="C60" s="6"/>
      <c r="D60" s="6"/>
      <c r="E60" s="23"/>
    </row>
    <row r="61" spans="1:5" ht="32.1" customHeight="1">
      <c r="A61" s="42" t="s">
        <v>94</v>
      </c>
      <c r="B61" s="43" t="s">
        <v>95</v>
      </c>
      <c r="C61" s="3">
        <f>SUM(C62:C75)</f>
        <v>44339100</v>
      </c>
      <c r="D61" s="3">
        <f t="shared" ref="D61:E61" si="13">SUM(D62:D75)</f>
        <v>0</v>
      </c>
      <c r="E61" s="3">
        <f t="shared" si="13"/>
        <v>0</v>
      </c>
    </row>
    <row r="62" spans="1:5" ht="66" hidden="1" customHeight="1">
      <c r="A62" s="20" t="s">
        <v>186</v>
      </c>
      <c r="B62" s="11" t="s">
        <v>96</v>
      </c>
      <c r="C62" s="21"/>
      <c r="D62" s="21"/>
      <c r="E62" s="21"/>
    </row>
    <row r="63" spans="1:5" ht="85.5" hidden="1" customHeight="1">
      <c r="A63" s="19" t="s">
        <v>187</v>
      </c>
      <c r="B63" s="12" t="s">
        <v>185</v>
      </c>
      <c r="D63" s="22"/>
      <c r="E63" s="22"/>
    </row>
    <row r="64" spans="1:5" ht="66.75" hidden="1" customHeight="1">
      <c r="A64" s="40" t="s">
        <v>97</v>
      </c>
      <c r="B64" s="28" t="s">
        <v>191</v>
      </c>
      <c r="C64" s="21"/>
      <c r="D64" s="21"/>
      <c r="E64" s="21"/>
    </row>
    <row r="65" spans="1:5" ht="82.5" hidden="1" customHeight="1">
      <c r="A65" s="40" t="s">
        <v>98</v>
      </c>
      <c r="B65" s="29" t="s">
        <v>99</v>
      </c>
      <c r="C65" s="21"/>
      <c r="D65" s="21"/>
      <c r="E65" s="21"/>
    </row>
    <row r="66" spans="1:5" ht="53.25" hidden="1" customHeight="1">
      <c r="A66" s="14" t="s">
        <v>183</v>
      </c>
      <c r="B66" s="12" t="s">
        <v>184</v>
      </c>
      <c r="C66" s="49"/>
      <c r="D66" s="21"/>
      <c r="E66" s="21"/>
    </row>
    <row r="67" spans="1:5" ht="36" hidden="1" customHeight="1">
      <c r="A67" s="14" t="s">
        <v>100</v>
      </c>
      <c r="B67" s="15" t="s">
        <v>101</v>
      </c>
      <c r="C67" s="21"/>
      <c r="D67" s="21"/>
      <c r="E67" s="23"/>
    </row>
    <row r="68" spans="1:5" ht="38.25" hidden="1" customHeight="1">
      <c r="A68" s="40" t="s">
        <v>102</v>
      </c>
      <c r="B68" s="13" t="s">
        <v>103</v>
      </c>
      <c r="C68" s="21"/>
      <c r="D68" s="21"/>
      <c r="E68" s="23"/>
    </row>
    <row r="69" spans="1:5" ht="46.5" customHeight="1">
      <c r="A69" s="40" t="s">
        <v>104</v>
      </c>
      <c r="B69" s="13" t="s">
        <v>105</v>
      </c>
      <c r="C69" s="21">
        <v>25257800</v>
      </c>
      <c r="D69" s="21"/>
      <c r="E69" s="23"/>
    </row>
    <row r="70" spans="1:5" ht="49.5" customHeight="1">
      <c r="A70" s="40" t="s">
        <v>180</v>
      </c>
      <c r="B70" s="12" t="s">
        <v>181</v>
      </c>
      <c r="C70" s="21">
        <v>19081300</v>
      </c>
      <c r="D70" s="21"/>
      <c r="E70" s="23"/>
    </row>
    <row r="71" spans="1:5" ht="48.75" hidden="1" customHeight="1">
      <c r="A71" s="40" t="s">
        <v>106</v>
      </c>
      <c r="B71" s="13" t="s">
        <v>107</v>
      </c>
      <c r="C71" s="21"/>
      <c r="D71" s="21"/>
      <c r="E71" s="23"/>
    </row>
    <row r="72" spans="1:5" ht="32.25" hidden="1" customHeight="1">
      <c r="A72" s="40" t="s">
        <v>108</v>
      </c>
      <c r="B72" s="16" t="s">
        <v>109</v>
      </c>
      <c r="C72" s="21"/>
      <c r="D72" s="21"/>
      <c r="E72" s="23"/>
    </row>
    <row r="73" spans="1:5" ht="63" hidden="1" customHeight="1">
      <c r="A73" s="40" t="s">
        <v>110</v>
      </c>
      <c r="B73" s="13" t="s">
        <v>111</v>
      </c>
      <c r="C73" s="21"/>
      <c r="D73" s="21"/>
      <c r="E73" s="23"/>
    </row>
    <row r="74" spans="1:5" ht="66.75" hidden="1" customHeight="1">
      <c r="A74" s="40" t="s">
        <v>112</v>
      </c>
      <c r="B74" s="13" t="s">
        <v>113</v>
      </c>
      <c r="C74" s="21"/>
      <c r="D74" s="21"/>
      <c r="E74" s="23"/>
    </row>
    <row r="75" spans="1:5" ht="63" hidden="1" customHeight="1">
      <c r="A75" s="40" t="s">
        <v>114</v>
      </c>
      <c r="B75" s="13" t="s">
        <v>188</v>
      </c>
      <c r="C75" s="6"/>
      <c r="D75" s="6"/>
      <c r="E75" s="23"/>
    </row>
    <row r="76" spans="1:5" ht="32.1" customHeight="1">
      <c r="A76" s="42" t="s">
        <v>115</v>
      </c>
      <c r="B76" s="43" t="s">
        <v>116</v>
      </c>
      <c r="C76" s="3">
        <f>SUM(C77:C99)</f>
        <v>348717600</v>
      </c>
      <c r="D76" s="3">
        <f t="shared" ref="D76:E76" si="14">SUM(D77:D99)</f>
        <v>348831500</v>
      </c>
      <c r="E76" s="3">
        <f t="shared" si="14"/>
        <v>348895000</v>
      </c>
    </row>
    <row r="77" spans="1:5" ht="48" customHeight="1">
      <c r="A77" s="4" t="s">
        <v>117</v>
      </c>
      <c r="B77" s="5" t="s">
        <v>118</v>
      </c>
      <c r="C77" s="23">
        <v>255136200</v>
      </c>
      <c r="D77" s="23">
        <v>255136200</v>
      </c>
      <c r="E77" s="23">
        <v>255136200</v>
      </c>
    </row>
    <row r="78" spans="1:5" ht="79.5" customHeight="1">
      <c r="A78" s="4" t="s">
        <v>119</v>
      </c>
      <c r="B78" s="5" t="s">
        <v>120</v>
      </c>
      <c r="C78" s="6">
        <v>933500</v>
      </c>
      <c r="D78" s="6">
        <v>933500</v>
      </c>
      <c r="E78" s="23">
        <v>933500</v>
      </c>
    </row>
    <row r="79" spans="1:5" ht="45" customHeight="1">
      <c r="A79" s="4" t="s">
        <v>121</v>
      </c>
      <c r="B79" s="5" t="s">
        <v>122</v>
      </c>
      <c r="C79" s="6">
        <v>1920200</v>
      </c>
      <c r="D79" s="6">
        <v>2034100</v>
      </c>
      <c r="E79" s="23">
        <v>2097600</v>
      </c>
    </row>
    <row r="80" spans="1:5" ht="107.25" customHeight="1">
      <c r="A80" s="4" t="s">
        <v>123</v>
      </c>
      <c r="B80" s="5" t="s">
        <v>124</v>
      </c>
      <c r="C80" s="6">
        <v>466700</v>
      </c>
      <c r="D80" s="6">
        <v>466700</v>
      </c>
      <c r="E80" s="23">
        <v>466700</v>
      </c>
    </row>
    <row r="81" spans="1:5" ht="141.75" customHeight="1">
      <c r="A81" s="4" t="s">
        <v>125</v>
      </c>
      <c r="B81" s="5" t="s">
        <v>126</v>
      </c>
      <c r="C81" s="6">
        <v>1482900</v>
      </c>
      <c r="D81" s="6">
        <v>1482900</v>
      </c>
      <c r="E81" s="23">
        <v>1482900</v>
      </c>
    </row>
    <row r="82" spans="1:5" ht="80.25" hidden="1" customHeight="1">
      <c r="A82" s="4" t="s">
        <v>127</v>
      </c>
      <c r="B82" s="5" t="s">
        <v>128</v>
      </c>
      <c r="C82" s="6">
        <v>0</v>
      </c>
      <c r="D82" s="6">
        <v>0</v>
      </c>
      <c r="E82" s="23">
        <v>0</v>
      </c>
    </row>
    <row r="83" spans="1:5" ht="76.5" hidden="1" customHeight="1">
      <c r="A83" s="4" t="s">
        <v>129</v>
      </c>
      <c r="B83" s="5" t="s">
        <v>130</v>
      </c>
      <c r="C83" s="6">
        <v>0</v>
      </c>
      <c r="D83" s="6">
        <v>0</v>
      </c>
      <c r="E83" s="23">
        <v>0</v>
      </c>
    </row>
    <row r="84" spans="1:5" ht="123.75" customHeight="1">
      <c r="A84" s="4" t="s">
        <v>131</v>
      </c>
      <c r="B84" s="5" t="s">
        <v>132</v>
      </c>
      <c r="C84" s="6">
        <v>305500</v>
      </c>
      <c r="D84" s="6">
        <v>305500</v>
      </c>
      <c r="E84" s="23">
        <v>305500</v>
      </c>
    </row>
    <row r="85" spans="1:5" ht="78" customHeight="1">
      <c r="A85" s="4" t="s">
        <v>133</v>
      </c>
      <c r="B85" s="5" t="s">
        <v>134</v>
      </c>
      <c r="C85" s="6">
        <v>5399300</v>
      </c>
      <c r="D85" s="6">
        <v>5399300</v>
      </c>
      <c r="E85" s="23">
        <v>5399300</v>
      </c>
    </row>
    <row r="86" spans="1:5" ht="60.75" hidden="1" customHeight="1">
      <c r="A86" s="4" t="s">
        <v>135</v>
      </c>
      <c r="B86" s="5" t="s">
        <v>136</v>
      </c>
      <c r="C86" s="6"/>
      <c r="D86" s="6"/>
      <c r="E86" s="23"/>
    </row>
    <row r="87" spans="1:5" ht="75.75" hidden="1" customHeight="1">
      <c r="A87" s="4" t="s">
        <v>137</v>
      </c>
      <c r="B87" s="5" t="s">
        <v>138</v>
      </c>
      <c r="C87" s="6">
        <v>0</v>
      </c>
      <c r="D87" s="6">
        <v>0</v>
      </c>
      <c r="E87" s="23">
        <v>0</v>
      </c>
    </row>
    <row r="88" spans="1:5" ht="92.25" customHeight="1">
      <c r="A88" s="4" t="s">
        <v>139</v>
      </c>
      <c r="B88" s="5" t="s">
        <v>140</v>
      </c>
      <c r="C88" s="6">
        <v>8126500</v>
      </c>
      <c r="D88" s="6">
        <v>8126500</v>
      </c>
      <c r="E88" s="23">
        <v>8126500</v>
      </c>
    </row>
    <row r="89" spans="1:5" ht="91.5" customHeight="1">
      <c r="A89" s="4" t="s">
        <v>141</v>
      </c>
      <c r="B89" s="5" t="s">
        <v>142</v>
      </c>
      <c r="C89" s="6">
        <v>1868500</v>
      </c>
      <c r="D89" s="6">
        <v>1868500</v>
      </c>
      <c r="E89" s="23">
        <v>1868500</v>
      </c>
    </row>
    <row r="90" spans="1:5" ht="187.5" customHeight="1">
      <c r="A90" s="4" t="s">
        <v>143</v>
      </c>
      <c r="B90" s="5" t="s">
        <v>144</v>
      </c>
      <c r="C90" s="6">
        <v>306100</v>
      </c>
      <c r="D90" s="6">
        <v>306100</v>
      </c>
      <c r="E90" s="23">
        <v>306100</v>
      </c>
    </row>
    <row r="91" spans="1:5" ht="78" hidden="1" customHeight="1">
      <c r="A91" s="4" t="s">
        <v>145</v>
      </c>
      <c r="B91" s="50" t="s">
        <v>146</v>
      </c>
      <c r="C91" s="6"/>
      <c r="D91" s="6"/>
      <c r="E91" s="41"/>
    </row>
    <row r="92" spans="1:5" ht="33.75" hidden="1" customHeight="1">
      <c r="A92" s="4" t="s">
        <v>147</v>
      </c>
      <c r="B92" s="50" t="s">
        <v>148</v>
      </c>
      <c r="C92" s="6"/>
      <c r="D92" s="6"/>
      <c r="E92" s="41"/>
    </row>
    <row r="93" spans="1:5" ht="46.5" customHeight="1">
      <c r="A93" s="4" t="s">
        <v>149</v>
      </c>
      <c r="B93" s="51" t="s">
        <v>150</v>
      </c>
      <c r="C93" s="6">
        <v>71999500</v>
      </c>
      <c r="D93" s="6">
        <v>71999500</v>
      </c>
      <c r="E93" s="23">
        <v>71999500</v>
      </c>
    </row>
    <row r="94" spans="1:5" ht="140.25" hidden="1" customHeight="1">
      <c r="A94" s="4" t="s">
        <v>151</v>
      </c>
      <c r="B94" s="5" t="s">
        <v>152</v>
      </c>
      <c r="C94" s="6"/>
      <c r="D94" s="6"/>
      <c r="E94" s="23"/>
    </row>
    <row r="95" spans="1:5" ht="59.25" hidden="1" customHeight="1">
      <c r="A95" s="4" t="s">
        <v>153</v>
      </c>
      <c r="B95" s="13" t="s">
        <v>154</v>
      </c>
      <c r="C95" s="6"/>
      <c r="D95" s="6"/>
      <c r="E95" s="23"/>
    </row>
    <row r="96" spans="1:5" ht="81.75" customHeight="1">
      <c r="A96" s="4" t="s">
        <v>155</v>
      </c>
      <c r="B96" s="13" t="s">
        <v>156</v>
      </c>
      <c r="C96" s="6">
        <v>762000</v>
      </c>
      <c r="D96" s="6">
        <v>762000</v>
      </c>
      <c r="E96" s="23">
        <v>762000</v>
      </c>
    </row>
    <row r="97" spans="1:5" ht="61.5" hidden="1" customHeight="1">
      <c r="A97" s="4" t="s">
        <v>157</v>
      </c>
      <c r="B97" s="13" t="s">
        <v>158</v>
      </c>
      <c r="C97" s="6"/>
      <c r="D97" s="6"/>
      <c r="E97" s="41"/>
    </row>
    <row r="98" spans="1:5" ht="69" hidden="1" customHeight="1">
      <c r="A98" s="52" t="s">
        <v>189</v>
      </c>
      <c r="B98" s="24" t="s">
        <v>190</v>
      </c>
      <c r="C98" s="6"/>
      <c r="D98" s="6"/>
      <c r="E98" s="23"/>
    </row>
    <row r="99" spans="1:5" ht="163.5" customHeight="1">
      <c r="A99" s="4" t="s">
        <v>201</v>
      </c>
      <c r="B99" s="5" t="s">
        <v>200</v>
      </c>
      <c r="C99" s="6">
        <v>10700</v>
      </c>
      <c r="D99" s="6">
        <v>10700</v>
      </c>
      <c r="E99" s="23">
        <v>10700</v>
      </c>
    </row>
    <row r="100" spans="1:5" ht="18.75" customHeight="1">
      <c r="A100" s="42" t="s">
        <v>159</v>
      </c>
      <c r="B100" s="43" t="s">
        <v>160</v>
      </c>
      <c r="C100" s="3">
        <f>SUM(C101:C107)</f>
        <v>21105700</v>
      </c>
      <c r="D100" s="3">
        <f t="shared" ref="D100:E100" si="15">SUM(D101:D107)</f>
        <v>0</v>
      </c>
      <c r="E100" s="3">
        <f t="shared" si="15"/>
        <v>0</v>
      </c>
    </row>
    <row r="101" spans="1:5" ht="78" customHeight="1">
      <c r="A101" s="4" t="s">
        <v>161</v>
      </c>
      <c r="B101" s="18" t="s">
        <v>162</v>
      </c>
      <c r="C101" s="6"/>
      <c r="D101" s="6"/>
      <c r="E101" s="23"/>
    </row>
    <row r="102" spans="1:5" ht="31.5" hidden="1" customHeight="1">
      <c r="A102" s="4" t="s">
        <v>163</v>
      </c>
      <c r="B102" s="18" t="s">
        <v>164</v>
      </c>
      <c r="C102" s="6"/>
      <c r="D102" s="6"/>
      <c r="E102" s="41"/>
    </row>
    <row r="103" spans="1:5" ht="31.5" hidden="1" customHeight="1">
      <c r="A103" s="4" t="s">
        <v>165</v>
      </c>
      <c r="B103" s="18" t="s">
        <v>166</v>
      </c>
      <c r="C103" s="6"/>
      <c r="D103" s="6"/>
      <c r="E103" s="41"/>
    </row>
    <row r="104" spans="1:5" ht="80.25" customHeight="1">
      <c r="A104" s="4" t="s">
        <v>198</v>
      </c>
      <c r="B104" s="17" t="s">
        <v>182</v>
      </c>
      <c r="C104" s="6">
        <v>15150000</v>
      </c>
      <c r="D104" s="6"/>
      <c r="E104" s="23"/>
    </row>
    <row r="105" spans="1:5" ht="79.5" customHeight="1">
      <c r="A105" s="4" t="s">
        <v>167</v>
      </c>
      <c r="B105" s="18" t="s">
        <v>168</v>
      </c>
      <c r="C105" s="6">
        <v>1176700</v>
      </c>
      <c r="D105" s="6">
        <v>0</v>
      </c>
      <c r="E105" s="23">
        <v>0</v>
      </c>
    </row>
    <row r="106" spans="1:5" ht="66.75" customHeight="1">
      <c r="A106" s="4" t="s">
        <v>194</v>
      </c>
      <c r="B106" s="17" t="s">
        <v>192</v>
      </c>
      <c r="C106" s="6">
        <v>4779000</v>
      </c>
      <c r="D106" s="6"/>
      <c r="E106" s="23"/>
    </row>
    <row r="107" spans="1:5" ht="67.5" hidden="1" customHeight="1">
      <c r="A107" s="27" t="s">
        <v>199</v>
      </c>
      <c r="B107" s="17" t="s">
        <v>193</v>
      </c>
      <c r="C107" s="6"/>
      <c r="D107" s="6"/>
      <c r="E107" s="23"/>
    </row>
    <row r="108" spans="1:5" ht="63" hidden="1" customHeight="1">
      <c r="A108" s="1" t="s">
        <v>169</v>
      </c>
      <c r="B108" s="53" t="s">
        <v>170</v>
      </c>
      <c r="C108" s="6"/>
      <c r="D108" s="6"/>
      <c r="E108" s="41"/>
    </row>
    <row r="109" spans="1:5" ht="80.25" hidden="1" customHeight="1">
      <c r="A109" s="1" t="s">
        <v>171</v>
      </c>
      <c r="B109" s="53" t="s">
        <v>172</v>
      </c>
      <c r="C109" s="6"/>
      <c r="D109" s="6"/>
      <c r="E109" s="41"/>
    </row>
    <row r="110" spans="1:5" ht="2.25" customHeight="1">
      <c r="A110" s="4" t="s">
        <v>173</v>
      </c>
      <c r="B110" s="18" t="s">
        <v>174</v>
      </c>
      <c r="C110" s="6"/>
      <c r="D110" s="6"/>
      <c r="E110" s="41"/>
    </row>
    <row r="111" spans="1:5" ht="18.75" customHeight="1">
      <c r="A111" s="60" t="s">
        <v>175</v>
      </c>
      <c r="B111" s="60"/>
      <c r="C111" s="3">
        <f>C55+C11</f>
        <v>684893981</v>
      </c>
      <c r="D111" s="3">
        <f>D55+D11</f>
        <v>605005622</v>
      </c>
      <c r="E111" s="3">
        <f>E55+E11</f>
        <v>619138228</v>
      </c>
    </row>
    <row r="113" spans="1:1" ht="32.1" customHeight="1">
      <c r="A113" s="54"/>
    </row>
    <row r="115" spans="1:1" ht="32.1" customHeight="1">
      <c r="A115" s="56"/>
    </row>
  </sheetData>
  <mergeCells count="8">
    <mergeCell ref="A8:D8"/>
    <mergeCell ref="A111:B111"/>
    <mergeCell ref="A1:E1"/>
    <mergeCell ref="A2:E2"/>
    <mergeCell ref="A3:E3"/>
    <mergeCell ref="A4:E4"/>
    <mergeCell ref="A6:D6"/>
    <mergeCell ref="A7:D7"/>
  </mergeCells>
  <pageMargins left="0.31496062992125984" right="0.31496062992125984" top="0.35433070866141736" bottom="0.35433070866141736" header="0.31496062992125984" footer="0.31496062992125984"/>
  <pageSetup paperSize="9" scale="57" orientation="portrait" r:id="rId1"/>
  <rowBreaks count="2" manualBreakCount="2">
    <brk id="40" max="4" man="1"/>
    <brk id="84" max="16383" man="1"/>
  </rowBreaks>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4.4"/>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4.4"/>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2023-10-28T08:06:25Z</dcterms:modified>
</cp:coreProperties>
</file>