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5000"/>
  </bookViews>
  <sheets>
    <sheet name="Новый" sheetId="1" r:id="rId1"/>
  </sheets>
  <definedNames>
    <definedName name="_xlnm.Print_Titles" localSheetId="0">Новый!$7:$7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/>
  <c r="D25"/>
  <c r="C9"/>
  <c r="D9"/>
  <c r="D18"/>
  <c r="C18"/>
  <c r="D30" l="1"/>
  <c r="D22"/>
  <c r="C30" l="1"/>
  <c r="C25"/>
  <c r="C22"/>
  <c r="C34" l="1"/>
</calcChain>
</file>

<file path=xl/sharedStrings.xml><?xml version="1.0" encoding="utf-8"?>
<sst xmlns="http://schemas.openxmlformats.org/spreadsheetml/2006/main" count="68" uniqueCount="46">
  <si>
    <t xml:space="preserve"> </t>
  </si>
  <si>
    <t>Подпрограмма "Ремонт автомобильных дорог местного значения в границах населенных пунктов поселений"</t>
  </si>
  <si>
    <t>Подпрограмма "Ремонт автомобильных дорог местного значения на территории Краснокутского муниципального района "</t>
  </si>
  <si>
    <t>Подпрограмма "Развитие библиотечного дела в Краснокутском муниципальном районе"</t>
  </si>
  <si>
    <t>Подпрограмма "Развитие культурно-досуговой деятельности и народного художественного творчества"</t>
  </si>
  <si>
    <t>Подпрограмма "Информационное партнерство органов местного самоуправления со средствами массовой информации"</t>
  </si>
  <si>
    <t>Подпрограмма "Развитие информационного общества Краснокутского муниципального района"</t>
  </si>
  <si>
    <t>Подпрограмма "Социальная адаптация детей-сирот, детей, оставшихся без попечения родителей"</t>
  </si>
  <si>
    <t>Подпрограмма "Развитие системы общего и дополнительного образования"</t>
  </si>
  <si>
    <t>Подпрограмма"Развитие системы дошкольного образования"</t>
  </si>
  <si>
    <t>МП "Обеспечение жилыми помещениями молодых семей Краснокутского муниципального района "</t>
  </si>
  <si>
    <t>МП "Развитие архивного дела в Краснокутском муниципальном районе"</t>
  </si>
  <si>
    <t>Подпрограмма "Развитие мололежной политики на территории Краснокутского муниципального района"</t>
  </si>
  <si>
    <t>Подпрограмма "Развитие физической культуры и спорта на территории Краснокутского муниципального района"</t>
  </si>
  <si>
    <t>Примечание</t>
  </si>
  <si>
    <t>Организация получатель</t>
  </si>
  <si>
    <t>Счет получателя</t>
  </si>
  <si>
    <t>Остаток фин-ния</t>
  </si>
  <si>
    <t>Остаток росписи квартал</t>
  </si>
  <si>
    <t>Остаток росписи</t>
  </si>
  <si>
    <t>Возврат за счет фин-ния</t>
  </si>
  <si>
    <t>Возврат расхода</t>
  </si>
  <si>
    <t>За счет фин-ния</t>
  </si>
  <si>
    <t>Расход</t>
  </si>
  <si>
    <t>Фин-ние</t>
  </si>
  <si>
    <t>Роспись по текущий квартал</t>
  </si>
  <si>
    <t>Роспись на третий год</t>
  </si>
  <si>
    <t>Роспись на второй год</t>
  </si>
  <si>
    <t>Роспись на год</t>
  </si>
  <si>
    <t>ЦСР</t>
  </si>
  <si>
    <t>МП "Развитие физической культуры, спорта, туризма,молодежной политики и патриотическое воспитание на территории Краснокутского муниципального района."</t>
  </si>
  <si>
    <t>МП "Информационное общество Краснокутского муниципального района</t>
  </si>
  <si>
    <t>(рублей)</t>
  </si>
  <si>
    <t>МП "Энергосбережение и повышение энергетической эффективности в Краснокутском муниципальном районе"</t>
  </si>
  <si>
    <t>МП "Развитие дорожной деятельности Краснокутского муниципального района"</t>
  </si>
  <si>
    <t>Муниципальная программа "Культура Краснокутского муниципального района"</t>
  </si>
  <si>
    <t>Муниципальная комплексная программа "Развитие  системы образования Краснокутского муниципального района Саратовской области"</t>
  </si>
  <si>
    <t>МП "Переселение граждан из аварийного жилищного фонда Краснокутского муниципального района"</t>
  </si>
  <si>
    <t xml:space="preserve">  Прогноз исполнения муниципальных программ Краснокутского муниципального района за 2024год</t>
  </si>
  <si>
    <t>2023 год  (отчет)</t>
  </si>
  <si>
    <t>2024 год (оценка)</t>
  </si>
  <si>
    <t>МП "Комплексное развитие  развитие сельских территорий Краснокутского района "</t>
  </si>
  <si>
    <t>МП "Развитие муниципальной службы в Краснокутском муниципальном районе"</t>
  </si>
  <si>
    <t>МП "Профилактика терроризма и экстремизма в Краснокутском муниципальном районе Саратовской области"</t>
  </si>
  <si>
    <t>Подпрограмма "Развитие Краснокутского народного краеведческого музея им.Г.С.Титова"</t>
  </si>
  <si>
    <t>МП "Развитие экономического потенциала и повышение инвестиционной привлекательности региона"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</si>
</sst>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\.00\.00"/>
    <numFmt numFmtId="166" formatCode="0000000000"/>
  </numFmts>
  <fonts count="8"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164" fontId="2" fillId="0" borderId="4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4" fontId="2" fillId="0" borderId="6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protection hidden="1"/>
    </xf>
    <xf numFmtId="0" fontId="1" fillId="0" borderId="10" xfId="0" applyFont="1" applyBorder="1" applyProtection="1">
      <protection hidden="1"/>
    </xf>
    <xf numFmtId="164" fontId="3" fillId="0" borderId="11" xfId="0" applyNumberFormat="1" applyFont="1" applyFill="1" applyBorder="1" applyAlignment="1" applyProtection="1">
      <protection hidden="1"/>
    </xf>
    <xf numFmtId="164" fontId="3" fillId="0" borderId="12" xfId="0" applyNumberFormat="1" applyFont="1" applyFill="1" applyBorder="1" applyAlignment="1" applyProtection="1">
      <protection hidden="1"/>
    </xf>
    <xf numFmtId="164" fontId="3" fillId="0" borderId="7" xfId="0" applyNumberFormat="1" applyFont="1" applyFill="1" applyBorder="1" applyAlignment="1" applyProtection="1">
      <protection hidden="1"/>
    </xf>
    <xf numFmtId="164" fontId="3" fillId="0" borderId="13" xfId="0" applyNumberFormat="1" applyFont="1" applyFill="1" applyBorder="1" applyAlignment="1" applyProtection="1">
      <protection hidden="1"/>
    </xf>
    <xf numFmtId="0" fontId="0" fillId="0" borderId="14" xfId="0" applyBorder="1" applyProtection="1">
      <protection hidden="1"/>
    </xf>
    <xf numFmtId="165" fontId="3" fillId="0" borderId="7" xfId="0" applyNumberFormat="1" applyFont="1" applyFill="1" applyBorder="1" applyAlignment="1" applyProtection="1">
      <alignment wrapText="1"/>
      <protection hidden="1"/>
    </xf>
    <xf numFmtId="164" fontId="3" fillId="0" borderId="7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166" fontId="6" fillId="0" borderId="7" xfId="0" applyNumberFormat="1" applyFont="1" applyFill="1" applyBorder="1" applyAlignment="1" applyProtection="1">
      <alignment wrapText="1"/>
      <protection hidden="1"/>
    </xf>
    <xf numFmtId="164" fontId="6" fillId="0" borderId="7" xfId="0" applyNumberFormat="1" applyFont="1" applyFill="1" applyBorder="1" applyAlignment="1" applyProtection="1">
      <alignment wrapText="1"/>
      <protection hidden="1"/>
    </xf>
    <xf numFmtId="166" fontId="5" fillId="0" borderId="7" xfId="0" applyNumberFormat="1" applyFont="1" applyFill="1" applyBorder="1" applyAlignment="1" applyProtection="1">
      <alignment wrapText="1"/>
      <protection hidden="1"/>
    </xf>
    <xf numFmtId="164" fontId="5" fillId="0" borderId="7" xfId="0" applyNumberFormat="1" applyFont="1" applyFill="1" applyBorder="1" applyAlignment="1" applyProtection="1">
      <alignment wrapText="1"/>
      <protection hidden="1"/>
    </xf>
    <xf numFmtId="0" fontId="5" fillId="0" borderId="9" xfId="0" applyFont="1" applyFill="1" applyBorder="1" applyAlignment="1" applyProtection="1">
      <protection hidden="1"/>
    </xf>
    <xf numFmtId="0" fontId="6" fillId="0" borderId="7" xfId="0" applyNumberFormat="1" applyFont="1" applyFill="1" applyBorder="1" applyAlignment="1" applyProtection="1">
      <alignment horizontal="centerContinuous" vertical="center" wrapText="1"/>
      <protection hidden="1"/>
    </xf>
    <xf numFmtId="165" fontId="6" fillId="0" borderId="7" xfId="0" applyNumberFormat="1" applyFont="1" applyFill="1" applyBorder="1" applyAlignment="1" applyProtection="1">
      <alignment wrapText="1"/>
      <protection hidden="1"/>
    </xf>
    <xf numFmtId="166" fontId="1" fillId="0" borderId="7" xfId="0" applyNumberFormat="1" applyFont="1" applyFill="1" applyBorder="1" applyAlignment="1" applyProtection="1">
      <alignment wrapText="1"/>
      <protection hidden="1"/>
    </xf>
    <xf numFmtId="166" fontId="4" fillId="0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0" fontId="7" fillId="0" borderId="0" xfId="0" applyNumberFormat="1" applyFont="1" applyFill="1" applyAlignment="1" applyProtection="1">
      <protection hidden="1"/>
    </xf>
    <xf numFmtId="0" fontId="4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2" fillId="0" borderId="13" xfId="0" applyNumberFormat="1" applyFont="1" applyFill="1" applyBorder="1" applyAlignment="1" applyProtection="1">
      <alignment wrapText="1"/>
      <protection hidden="1"/>
    </xf>
    <xf numFmtId="164" fontId="2" fillId="0" borderId="12" xfId="0" applyNumberFormat="1" applyFont="1" applyFill="1" applyBorder="1" applyAlignment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164" fontId="3" fillId="0" borderId="0" xfId="0" applyNumberFormat="1" applyFont="1" applyFill="1" applyBorder="1" applyAlignment="1" applyProtection="1">
      <alignment wrapText="1"/>
      <protection hidden="1"/>
    </xf>
    <xf numFmtId="164" fontId="3" fillId="0" borderId="6" xfId="0" applyNumberFormat="1" applyFont="1" applyFill="1" applyBorder="1" applyAlignment="1" applyProtection="1">
      <alignment wrapText="1"/>
      <protection hidden="1"/>
    </xf>
    <xf numFmtId="164" fontId="3" fillId="0" borderId="5" xfId="0" applyNumberFormat="1" applyFont="1" applyFill="1" applyBorder="1" applyAlignment="1" applyProtection="1">
      <alignment wrapText="1"/>
      <protection hidden="1"/>
    </xf>
    <xf numFmtId="164" fontId="3" fillId="0" borderId="0" xfId="0" applyNumberFormat="1" applyFont="1" applyFill="1" applyBorder="1" applyAlignment="1" applyProtection="1">
      <protection hidden="1"/>
    </xf>
    <xf numFmtId="164" fontId="3" fillId="0" borderId="6" xfId="0" applyNumberFormat="1" applyFont="1" applyFill="1" applyBorder="1" applyAlignment="1" applyProtection="1">
      <protection hidden="1"/>
    </xf>
    <xf numFmtId="164" fontId="3" fillId="0" borderId="4" xfId="0" applyNumberFormat="1" applyFont="1" applyFill="1" applyBorder="1" applyAlignment="1" applyProtection="1">
      <protection hidden="1"/>
    </xf>
    <xf numFmtId="164" fontId="3" fillId="0" borderId="14" xfId="0" applyNumberFormat="1" applyFont="1" applyFill="1" applyBorder="1" applyAlignment="1" applyProtection="1">
      <protection hidden="1"/>
    </xf>
    <xf numFmtId="164" fontId="3" fillId="0" borderId="10" xfId="0" applyNumberFormat="1" applyFont="1" applyFill="1" applyBorder="1" applyAlignment="1" applyProtection="1">
      <alignment wrapText="1"/>
      <protection hidden="1"/>
    </xf>
    <xf numFmtId="165" fontId="3" fillId="0" borderId="0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166" fontId="4" fillId="0" borderId="9" xfId="0" applyNumberFormat="1" applyFont="1" applyFill="1" applyBorder="1" applyAlignment="1" applyProtection="1">
      <alignment wrapText="1"/>
      <protection hidden="1"/>
    </xf>
    <xf numFmtId="164" fontId="6" fillId="2" borderId="7" xfId="0" applyNumberFormat="1" applyFont="1" applyFill="1" applyBorder="1" applyAlignment="1" applyProtection="1">
      <alignment wrapText="1"/>
      <protection hidden="1"/>
    </xf>
    <xf numFmtId="164" fontId="5" fillId="2" borderId="7" xfId="0" applyNumberFormat="1" applyFont="1" applyFill="1" applyBorder="1" applyAlignment="1" applyProtection="1">
      <alignment wrapText="1"/>
      <protection hidden="1"/>
    </xf>
    <xf numFmtId="164" fontId="6" fillId="2" borderId="12" xfId="0" applyNumberFormat="1" applyFont="1" applyFill="1" applyBorder="1" applyAlignment="1" applyProtection="1">
      <alignment wrapText="1"/>
      <protection hidden="1"/>
    </xf>
    <xf numFmtId="164" fontId="5" fillId="2" borderId="12" xfId="0" applyNumberFormat="1" applyFont="1" applyFill="1" applyBorder="1" applyAlignment="1" applyProtection="1">
      <alignment wrapText="1"/>
      <protection hidden="1"/>
    </xf>
    <xf numFmtId="164" fontId="4" fillId="2" borderId="7" xfId="0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abSelected="1" workbookViewId="0">
      <selection activeCell="X9" sqref="X9:Y9"/>
    </sheetView>
  </sheetViews>
  <sheetFormatPr defaultColWidth="9.1640625" defaultRowHeight="11.25"/>
  <cols>
    <col min="1" max="1" width="1" customWidth="1"/>
    <col min="2" max="2" width="96.5" customWidth="1"/>
    <col min="3" max="3" width="18.5" customWidth="1"/>
    <col min="4" max="4" width="19.6640625" customWidth="1"/>
    <col min="5" max="21" width="0" hidden="1" customWidth="1"/>
    <col min="22" max="22" width="0.83203125" customWidth="1"/>
    <col min="23" max="246" width="9.1640625" customWidth="1"/>
  </cols>
  <sheetData>
    <row r="1" spans="1:22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</row>
    <row r="2" spans="1:2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</row>
    <row r="3" spans="1:22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</row>
    <row r="4" spans="1:22" ht="12.75" customHeight="1">
      <c r="B4" s="42" t="s">
        <v>38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</row>
    <row r="5" spans="1:22" ht="12.75" customHeight="1">
      <c r="A5" s="3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</row>
    <row r="6" spans="1:22" ht="12.75" customHeight="1" thickBot="1">
      <c r="A6" s="1"/>
      <c r="B6" s="29"/>
      <c r="C6" s="1"/>
      <c r="D6" s="31" t="s">
        <v>32</v>
      </c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</row>
    <row r="7" spans="1:22" ht="34.5" customHeight="1">
      <c r="A7" s="28"/>
      <c r="B7" s="37" t="s">
        <v>29</v>
      </c>
      <c r="C7" s="43" t="s">
        <v>39</v>
      </c>
      <c r="D7" s="43" t="s">
        <v>40</v>
      </c>
      <c r="E7" s="25" t="s">
        <v>28</v>
      </c>
      <c r="F7" s="25" t="s">
        <v>27</v>
      </c>
      <c r="G7" s="25" t="s">
        <v>26</v>
      </c>
      <c r="H7" s="27" t="s">
        <v>25</v>
      </c>
      <c r="I7" s="25" t="s">
        <v>24</v>
      </c>
      <c r="J7" s="25" t="s">
        <v>23</v>
      </c>
      <c r="K7" s="25" t="s">
        <v>22</v>
      </c>
      <c r="L7" s="25" t="s">
        <v>21</v>
      </c>
      <c r="M7" s="25" t="s">
        <v>20</v>
      </c>
      <c r="N7" s="26" t="s">
        <v>19</v>
      </c>
      <c r="O7" s="25" t="s">
        <v>18</v>
      </c>
      <c r="P7" s="24" t="s">
        <v>17</v>
      </c>
      <c r="Q7" s="23" t="s">
        <v>16</v>
      </c>
      <c r="R7" s="22" t="s">
        <v>15</v>
      </c>
      <c r="S7" s="21" t="s">
        <v>14</v>
      </c>
      <c r="T7" s="20"/>
      <c r="U7" s="20"/>
      <c r="V7" s="2"/>
    </row>
    <row r="8" spans="1:22" ht="25.5" customHeight="1">
      <c r="A8" s="17"/>
      <c r="B8" s="40" t="s">
        <v>43</v>
      </c>
      <c r="C8" s="33">
        <v>0</v>
      </c>
      <c r="D8" s="64">
        <v>10000</v>
      </c>
      <c r="E8" s="19"/>
      <c r="F8" s="19"/>
      <c r="G8" s="19"/>
      <c r="H8" s="15"/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/>
      <c r="O8" s="19"/>
      <c r="P8" s="15">
        <v>0</v>
      </c>
      <c r="Q8" s="15"/>
      <c r="R8" s="19"/>
      <c r="S8" s="19"/>
      <c r="T8" s="18"/>
      <c r="U8" s="18"/>
      <c r="V8" s="12" t="s">
        <v>0</v>
      </c>
    </row>
    <row r="9" spans="1:22" ht="25.5" customHeight="1">
      <c r="A9" s="17"/>
      <c r="B9" s="38" t="s">
        <v>30</v>
      </c>
      <c r="C9" s="33">
        <f>SUM(C10:C11)</f>
        <v>11590222.369999999</v>
      </c>
      <c r="D9" s="64">
        <f>SUM(D10:D11)</f>
        <v>16434136.810000001</v>
      </c>
      <c r="E9" s="46"/>
      <c r="F9" s="47"/>
      <c r="G9" s="47"/>
      <c r="H9" s="48"/>
      <c r="I9" s="16">
        <v>0</v>
      </c>
      <c r="J9" s="15">
        <v>0</v>
      </c>
      <c r="K9" s="15">
        <v>0</v>
      </c>
      <c r="L9" s="15">
        <v>0</v>
      </c>
      <c r="M9" s="14">
        <v>0</v>
      </c>
      <c r="N9" s="49"/>
      <c r="O9" s="50"/>
      <c r="P9" s="13">
        <v>0</v>
      </c>
      <c r="Q9" s="49"/>
      <c r="R9" s="51"/>
      <c r="S9" s="51"/>
      <c r="T9" s="51"/>
      <c r="U9" s="50"/>
      <c r="V9" s="12" t="s">
        <v>0</v>
      </c>
    </row>
    <row r="10" spans="1:22" ht="25.5" customHeight="1">
      <c r="A10" s="17"/>
      <c r="B10" s="34" t="s">
        <v>13</v>
      </c>
      <c r="C10" s="35">
        <v>11563607.369999999</v>
      </c>
      <c r="D10" s="65">
        <v>16374136.810000001</v>
      </c>
      <c r="E10" s="19"/>
      <c r="F10" s="19"/>
      <c r="G10" s="19"/>
      <c r="H10" s="15"/>
      <c r="I10" s="15">
        <v>0</v>
      </c>
      <c r="J10" s="15">
        <v>7096657.79</v>
      </c>
      <c r="K10" s="15">
        <v>0</v>
      </c>
      <c r="L10" s="15">
        <v>0</v>
      </c>
      <c r="M10" s="15">
        <v>0</v>
      </c>
      <c r="N10" s="15"/>
      <c r="O10" s="19"/>
      <c r="P10" s="15">
        <v>0</v>
      </c>
      <c r="Q10" s="15"/>
      <c r="R10" s="19"/>
      <c r="S10" s="19"/>
      <c r="T10" s="18"/>
      <c r="U10" s="18"/>
      <c r="V10" s="12" t="s">
        <v>0</v>
      </c>
    </row>
    <row r="11" spans="1:22" ht="25.5" customHeight="1">
      <c r="A11" s="17"/>
      <c r="B11" s="34" t="s">
        <v>12</v>
      </c>
      <c r="C11" s="35">
        <v>26615</v>
      </c>
      <c r="D11" s="65">
        <v>60000</v>
      </c>
      <c r="E11" s="19"/>
      <c r="F11" s="19"/>
      <c r="G11" s="19"/>
      <c r="H11" s="15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/>
      <c r="O11" s="19"/>
      <c r="P11" s="15">
        <v>0</v>
      </c>
      <c r="Q11" s="15"/>
      <c r="R11" s="19"/>
      <c r="S11" s="19"/>
      <c r="T11" s="18"/>
      <c r="U11" s="18"/>
      <c r="V11" s="12" t="s">
        <v>0</v>
      </c>
    </row>
    <row r="12" spans="1:22" ht="25.5" customHeight="1">
      <c r="A12" s="17"/>
      <c r="B12" s="32" t="s">
        <v>11</v>
      </c>
      <c r="C12" s="33">
        <v>1626413.89</v>
      </c>
      <c r="D12" s="64">
        <v>2035200</v>
      </c>
      <c r="E12" s="19"/>
      <c r="F12" s="19"/>
      <c r="G12" s="19"/>
      <c r="H12" s="15"/>
      <c r="I12" s="15">
        <v>0</v>
      </c>
      <c r="J12" s="15">
        <v>1123804.3799999999</v>
      </c>
      <c r="K12" s="15">
        <v>0</v>
      </c>
      <c r="L12" s="15">
        <v>0</v>
      </c>
      <c r="M12" s="15">
        <v>0</v>
      </c>
      <c r="N12" s="15"/>
      <c r="O12" s="19"/>
      <c r="P12" s="15">
        <v>0</v>
      </c>
      <c r="Q12" s="15"/>
      <c r="R12" s="19"/>
      <c r="S12" s="19"/>
      <c r="T12" s="18"/>
      <c r="U12" s="18"/>
      <c r="V12" s="12" t="s">
        <v>0</v>
      </c>
    </row>
    <row r="13" spans="1:22" ht="24.75" customHeight="1">
      <c r="A13" s="17"/>
      <c r="B13" s="32" t="s">
        <v>10</v>
      </c>
      <c r="C13" s="33">
        <v>585540.9</v>
      </c>
      <c r="D13" s="64">
        <v>856245.6</v>
      </c>
      <c r="E13" s="19"/>
      <c r="F13" s="19"/>
      <c r="G13" s="19"/>
      <c r="H13" s="15"/>
      <c r="I13" s="15">
        <v>0</v>
      </c>
      <c r="J13" s="15">
        <v>0</v>
      </c>
      <c r="K13" s="15">
        <v>424242</v>
      </c>
      <c r="L13" s="15">
        <v>0</v>
      </c>
      <c r="M13" s="15">
        <v>0</v>
      </c>
      <c r="N13" s="15"/>
      <c r="O13" s="19"/>
      <c r="P13" s="15">
        <v>-424242</v>
      </c>
      <c r="Q13" s="15"/>
      <c r="R13" s="19"/>
      <c r="S13" s="19"/>
      <c r="T13" s="18"/>
      <c r="U13" s="18"/>
      <c r="V13" s="12" t="s">
        <v>0</v>
      </c>
    </row>
    <row r="14" spans="1:22" ht="24" customHeight="1">
      <c r="A14" s="17"/>
      <c r="B14" s="40" t="s">
        <v>42</v>
      </c>
      <c r="C14" s="33">
        <v>0</v>
      </c>
      <c r="D14" s="64">
        <v>20000</v>
      </c>
      <c r="E14" s="19"/>
      <c r="F14" s="19"/>
      <c r="G14" s="19"/>
      <c r="H14" s="15"/>
      <c r="I14" s="15">
        <v>0</v>
      </c>
      <c r="J14" s="15">
        <v>43500</v>
      </c>
      <c r="K14" s="15">
        <v>0</v>
      </c>
      <c r="L14" s="15">
        <v>0</v>
      </c>
      <c r="M14" s="15">
        <v>0</v>
      </c>
      <c r="N14" s="15"/>
      <c r="O14" s="19"/>
      <c r="P14" s="15">
        <v>0</v>
      </c>
      <c r="Q14" s="15"/>
      <c r="R14" s="19"/>
      <c r="S14" s="19"/>
      <c r="T14" s="18"/>
      <c r="U14" s="18"/>
      <c r="V14" s="12" t="s">
        <v>0</v>
      </c>
    </row>
    <row r="15" spans="1:22" ht="25.5" customHeight="1">
      <c r="A15" s="17"/>
      <c r="B15" s="40" t="s">
        <v>37</v>
      </c>
      <c r="C15" s="33">
        <v>1254770</v>
      </c>
      <c r="D15" s="64">
        <v>0</v>
      </c>
      <c r="E15" s="19"/>
      <c r="F15" s="19"/>
      <c r="G15" s="19"/>
      <c r="H15" s="15"/>
      <c r="I15" s="15"/>
      <c r="J15" s="15"/>
      <c r="K15" s="15"/>
      <c r="L15" s="15"/>
      <c r="M15" s="15"/>
      <c r="N15" s="15"/>
      <c r="O15" s="19"/>
      <c r="P15" s="15"/>
      <c r="Q15" s="15"/>
      <c r="R15" s="19"/>
      <c r="S15" s="19"/>
      <c r="T15" s="18"/>
      <c r="U15" s="18"/>
      <c r="V15" s="12"/>
    </row>
    <row r="16" spans="1:22" ht="25.5" customHeight="1">
      <c r="A16" s="17"/>
      <c r="B16" s="40" t="s">
        <v>41</v>
      </c>
      <c r="C16" s="33">
        <v>8140000</v>
      </c>
      <c r="D16" s="64">
        <v>7179410</v>
      </c>
      <c r="E16" s="19"/>
      <c r="F16" s="19"/>
      <c r="G16" s="19"/>
      <c r="H16" s="15"/>
      <c r="I16" s="15">
        <v>0</v>
      </c>
      <c r="J16" s="15">
        <v>31871600</v>
      </c>
      <c r="K16" s="15">
        <v>0</v>
      </c>
      <c r="L16" s="15">
        <v>0</v>
      </c>
      <c r="M16" s="15">
        <v>0</v>
      </c>
      <c r="N16" s="15"/>
      <c r="O16" s="19"/>
      <c r="P16" s="15">
        <v>0</v>
      </c>
      <c r="Q16" s="15"/>
      <c r="R16" s="19"/>
      <c r="S16" s="19"/>
      <c r="T16" s="18"/>
      <c r="U16" s="18"/>
      <c r="V16" s="12" t="s">
        <v>0</v>
      </c>
    </row>
    <row r="17" spans="1:22" ht="25.5" customHeight="1">
      <c r="A17" s="17"/>
      <c r="B17" s="40" t="s">
        <v>33</v>
      </c>
      <c r="C17" s="33">
        <v>14942742.949999999</v>
      </c>
      <c r="D17" s="66">
        <v>15150000</v>
      </c>
      <c r="E17" s="19"/>
      <c r="F17" s="19"/>
      <c r="G17" s="19"/>
      <c r="H17" s="15"/>
      <c r="I17" s="16"/>
      <c r="J17" s="15"/>
      <c r="K17" s="15"/>
      <c r="L17" s="15"/>
      <c r="M17" s="14"/>
      <c r="N17" s="15"/>
      <c r="O17" s="19"/>
      <c r="P17" s="13"/>
      <c r="Q17" s="15"/>
      <c r="R17" s="19"/>
      <c r="S17" s="19"/>
      <c r="T17" s="18"/>
      <c r="U17" s="18"/>
      <c r="V17" s="12"/>
    </row>
    <row r="18" spans="1:22" ht="25.5" customHeight="1">
      <c r="A18" s="17"/>
      <c r="B18" s="41" t="s">
        <v>36</v>
      </c>
      <c r="C18" s="33">
        <f>SUM(C19:C21)</f>
        <v>528014032.23000002</v>
      </c>
      <c r="D18" s="66">
        <f>D21+D20+D19</f>
        <v>570591452.19000006</v>
      </c>
      <c r="E18" s="44"/>
      <c r="F18" s="44"/>
      <c r="G18" s="44"/>
      <c r="H18" s="44"/>
      <c r="I18" s="16">
        <v>0</v>
      </c>
      <c r="J18" s="15">
        <v>31871600</v>
      </c>
      <c r="K18" s="15">
        <v>0</v>
      </c>
      <c r="L18" s="15">
        <v>0</v>
      </c>
      <c r="M18" s="14">
        <v>0</v>
      </c>
      <c r="N18" s="45"/>
      <c r="O18" s="45"/>
      <c r="P18" s="13">
        <v>0</v>
      </c>
      <c r="Q18" s="45"/>
      <c r="R18" s="45"/>
      <c r="S18" s="45"/>
      <c r="T18" s="45"/>
      <c r="U18" s="45"/>
      <c r="V18" s="12" t="s">
        <v>0</v>
      </c>
    </row>
    <row r="19" spans="1:22" ht="25.5" customHeight="1">
      <c r="A19" s="17"/>
      <c r="B19" s="34" t="s">
        <v>9</v>
      </c>
      <c r="C19" s="35">
        <v>149299097.75</v>
      </c>
      <c r="D19" s="65">
        <v>141077970.27000001</v>
      </c>
      <c r="E19" s="19"/>
      <c r="F19" s="19"/>
      <c r="G19" s="19"/>
      <c r="H19" s="15"/>
      <c r="I19" s="15">
        <v>0</v>
      </c>
      <c r="J19" s="15">
        <v>97787197.090000004</v>
      </c>
      <c r="K19" s="15">
        <v>0</v>
      </c>
      <c r="L19" s="15">
        <v>10981.74</v>
      </c>
      <c r="M19" s="15">
        <v>0</v>
      </c>
      <c r="N19" s="15"/>
      <c r="O19" s="19"/>
      <c r="P19" s="15">
        <v>0</v>
      </c>
      <c r="Q19" s="15"/>
      <c r="R19" s="19"/>
      <c r="S19" s="19"/>
      <c r="T19" s="18"/>
      <c r="U19" s="18"/>
      <c r="V19" s="12" t="s">
        <v>0</v>
      </c>
    </row>
    <row r="20" spans="1:22" ht="25.5" customHeight="1">
      <c r="A20" s="17"/>
      <c r="B20" s="34" t="s">
        <v>8</v>
      </c>
      <c r="C20" s="35">
        <v>378700634.48000002</v>
      </c>
      <c r="D20" s="65">
        <v>429502781.92000002</v>
      </c>
      <c r="E20" s="19"/>
      <c r="F20" s="19"/>
      <c r="G20" s="19"/>
      <c r="H20" s="15"/>
      <c r="I20" s="15">
        <v>0</v>
      </c>
      <c r="J20" s="15">
        <v>0</v>
      </c>
      <c r="K20" s="15">
        <v>235780981.28999999</v>
      </c>
      <c r="L20" s="15">
        <v>0</v>
      </c>
      <c r="M20" s="15">
        <v>0</v>
      </c>
      <c r="N20" s="15"/>
      <c r="O20" s="19"/>
      <c r="P20" s="15">
        <v>-235780981.28999999</v>
      </c>
      <c r="Q20" s="15"/>
      <c r="R20" s="19"/>
      <c r="S20" s="19"/>
      <c r="T20" s="18"/>
      <c r="U20" s="18"/>
      <c r="V20" s="12" t="s">
        <v>0</v>
      </c>
    </row>
    <row r="21" spans="1:22" ht="25.5" customHeight="1">
      <c r="A21" s="17"/>
      <c r="B21" s="34" t="s">
        <v>7</v>
      </c>
      <c r="C21" s="35">
        <v>14300</v>
      </c>
      <c r="D21" s="65">
        <v>10700</v>
      </c>
      <c r="E21" s="19"/>
      <c r="F21" s="19"/>
      <c r="G21" s="19"/>
      <c r="H21" s="15"/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/>
      <c r="O21" s="19"/>
      <c r="P21" s="15">
        <v>0</v>
      </c>
      <c r="Q21" s="15"/>
      <c r="R21" s="19"/>
      <c r="S21" s="19"/>
      <c r="T21" s="18"/>
      <c r="U21" s="18"/>
      <c r="V21" s="12" t="s">
        <v>0</v>
      </c>
    </row>
    <row r="22" spans="1:22" ht="25.5" customHeight="1">
      <c r="A22" s="17"/>
      <c r="B22" s="38" t="s">
        <v>31</v>
      </c>
      <c r="C22" s="33">
        <f>SUM(C23:C24)</f>
        <v>3873775.89</v>
      </c>
      <c r="D22" s="66">
        <f>D23+D24</f>
        <v>4173281.26</v>
      </c>
      <c r="E22" s="44"/>
      <c r="F22" s="44"/>
      <c r="G22" s="44"/>
      <c r="H22" s="44"/>
      <c r="I22" s="16">
        <v>0</v>
      </c>
      <c r="J22" s="15">
        <v>97787197.090000004</v>
      </c>
      <c r="K22" s="15">
        <v>235780981.28999999</v>
      </c>
      <c r="L22" s="15">
        <v>10981.74</v>
      </c>
      <c r="M22" s="14">
        <v>0</v>
      </c>
      <c r="N22" s="45"/>
      <c r="O22" s="45"/>
      <c r="P22" s="13">
        <v>-235780981.28999999</v>
      </c>
      <c r="Q22" s="45"/>
      <c r="R22" s="45"/>
      <c r="S22" s="45"/>
      <c r="T22" s="45"/>
      <c r="U22" s="45"/>
      <c r="V22" s="12" t="s">
        <v>0</v>
      </c>
    </row>
    <row r="23" spans="1:22" ht="25.5" customHeight="1">
      <c r="A23" s="17"/>
      <c r="B23" s="34" t="s">
        <v>6</v>
      </c>
      <c r="C23" s="35">
        <v>2260575.89</v>
      </c>
      <c r="D23" s="65">
        <v>2766581.26</v>
      </c>
      <c r="E23" s="19"/>
      <c r="F23" s="19"/>
      <c r="G23" s="19"/>
      <c r="H23" s="15"/>
      <c r="I23" s="15">
        <v>0</v>
      </c>
      <c r="J23" s="15">
        <v>1072627.08</v>
      </c>
      <c r="K23" s="15">
        <v>0</v>
      </c>
      <c r="L23" s="15">
        <v>0</v>
      </c>
      <c r="M23" s="15">
        <v>0</v>
      </c>
      <c r="N23" s="15"/>
      <c r="O23" s="19"/>
      <c r="P23" s="15">
        <v>0</v>
      </c>
      <c r="Q23" s="15"/>
      <c r="R23" s="19"/>
      <c r="S23" s="19"/>
      <c r="T23" s="18"/>
      <c r="U23" s="18"/>
      <c r="V23" s="12" t="s">
        <v>0</v>
      </c>
    </row>
    <row r="24" spans="1:22" ht="25.5" customHeight="1">
      <c r="A24" s="17"/>
      <c r="B24" s="34" t="s">
        <v>5</v>
      </c>
      <c r="C24" s="35">
        <v>1613200</v>
      </c>
      <c r="D24" s="65">
        <v>1406700</v>
      </c>
      <c r="E24" s="19"/>
      <c r="F24" s="19"/>
      <c r="G24" s="19"/>
      <c r="H24" s="15"/>
      <c r="I24" s="15">
        <v>0</v>
      </c>
      <c r="J24" s="15">
        <v>600800</v>
      </c>
      <c r="K24" s="15">
        <v>0</v>
      </c>
      <c r="L24" s="15">
        <v>0</v>
      </c>
      <c r="M24" s="15">
        <v>0</v>
      </c>
      <c r="N24" s="15"/>
      <c r="O24" s="19"/>
      <c r="P24" s="15">
        <v>0</v>
      </c>
      <c r="Q24" s="15"/>
      <c r="R24" s="19"/>
      <c r="S24" s="19"/>
      <c r="T24" s="18"/>
      <c r="U24" s="18"/>
      <c r="V24" s="12" t="s">
        <v>0</v>
      </c>
    </row>
    <row r="25" spans="1:22" ht="25.5" customHeight="1">
      <c r="A25" s="17"/>
      <c r="B25" s="41" t="s">
        <v>35</v>
      </c>
      <c r="C25" s="33">
        <f>SUM(C26:C27)</f>
        <v>72160494.590000004</v>
      </c>
      <c r="D25" s="66">
        <f>SUM(D26:D29)</f>
        <v>64918422.549999997</v>
      </c>
      <c r="E25" s="44"/>
      <c r="F25" s="44"/>
      <c r="G25" s="44"/>
      <c r="H25" s="44"/>
      <c r="I25" s="16">
        <v>0</v>
      </c>
      <c r="J25" s="15">
        <v>1673427.08</v>
      </c>
      <c r="K25" s="15">
        <v>0</v>
      </c>
      <c r="L25" s="15">
        <v>0</v>
      </c>
      <c r="M25" s="14">
        <v>0</v>
      </c>
      <c r="N25" s="45"/>
      <c r="O25" s="45"/>
      <c r="P25" s="13">
        <v>0</v>
      </c>
      <c r="Q25" s="45"/>
      <c r="R25" s="45"/>
      <c r="S25" s="45"/>
      <c r="T25" s="45"/>
      <c r="U25" s="45"/>
      <c r="V25" s="12" t="s">
        <v>0</v>
      </c>
    </row>
    <row r="26" spans="1:22" ht="25.5" customHeight="1">
      <c r="A26" s="17"/>
      <c r="B26" s="34" t="s">
        <v>4</v>
      </c>
      <c r="C26" s="35">
        <v>52887355.299999997</v>
      </c>
      <c r="D26" s="65">
        <v>44700977.869999997</v>
      </c>
      <c r="E26" s="19"/>
      <c r="F26" s="19"/>
      <c r="G26" s="19"/>
      <c r="H26" s="15"/>
      <c r="I26" s="15">
        <v>0</v>
      </c>
      <c r="J26" s="15">
        <v>0</v>
      </c>
      <c r="K26" s="15">
        <v>25610645.260000002</v>
      </c>
      <c r="L26" s="15">
        <v>0</v>
      </c>
      <c r="M26" s="15">
        <v>0</v>
      </c>
      <c r="N26" s="15"/>
      <c r="O26" s="19"/>
      <c r="P26" s="15">
        <v>-25610645.260000002</v>
      </c>
      <c r="Q26" s="15"/>
      <c r="R26" s="19"/>
      <c r="S26" s="19"/>
      <c r="T26" s="18"/>
      <c r="U26" s="18"/>
      <c r="V26" s="12" t="s">
        <v>0</v>
      </c>
    </row>
    <row r="27" spans="1:22" ht="24.75" customHeight="1">
      <c r="A27" s="17"/>
      <c r="B27" s="34" t="s">
        <v>3</v>
      </c>
      <c r="C27" s="35">
        <v>19273139.289999999</v>
      </c>
      <c r="D27" s="65">
        <v>20034269.079999998</v>
      </c>
      <c r="E27" s="19"/>
      <c r="F27" s="19"/>
      <c r="G27" s="19"/>
      <c r="H27" s="15"/>
      <c r="I27" s="15">
        <v>0</v>
      </c>
      <c r="J27" s="15">
        <v>11331832.26</v>
      </c>
      <c r="K27" s="15">
        <v>0</v>
      </c>
      <c r="L27" s="15">
        <v>0</v>
      </c>
      <c r="M27" s="15">
        <v>0</v>
      </c>
      <c r="N27" s="15"/>
      <c r="O27" s="19"/>
      <c r="P27" s="15">
        <v>0</v>
      </c>
      <c r="Q27" s="15"/>
      <c r="R27" s="19"/>
      <c r="S27" s="19"/>
      <c r="T27" s="18"/>
      <c r="U27" s="18"/>
      <c r="V27" s="12" t="s">
        <v>0</v>
      </c>
    </row>
    <row r="28" spans="1:22" ht="25.5" hidden="1" customHeight="1">
      <c r="A28" s="17"/>
      <c r="B28" s="39"/>
      <c r="C28" s="35"/>
      <c r="D28" s="67">
        <v>0</v>
      </c>
      <c r="E28" s="19"/>
      <c r="F28" s="19"/>
      <c r="G28" s="19"/>
      <c r="H28" s="15"/>
      <c r="I28" s="16"/>
      <c r="J28" s="15"/>
      <c r="K28" s="15"/>
      <c r="L28" s="15"/>
      <c r="M28" s="14"/>
      <c r="N28" s="15"/>
      <c r="O28" s="19"/>
      <c r="P28" s="13"/>
      <c r="Q28" s="15"/>
      <c r="R28" s="19"/>
      <c r="S28" s="19"/>
      <c r="T28" s="18"/>
      <c r="U28" s="18"/>
      <c r="V28" s="12"/>
    </row>
    <row r="29" spans="1:22" ht="25.5" customHeight="1">
      <c r="A29" s="17"/>
      <c r="B29" s="39" t="s">
        <v>44</v>
      </c>
      <c r="C29" s="35"/>
      <c r="D29" s="67">
        <v>183175.6</v>
      </c>
      <c r="E29" s="19"/>
      <c r="F29" s="19"/>
      <c r="G29" s="19"/>
      <c r="H29" s="15"/>
      <c r="I29" s="16"/>
      <c r="J29" s="15"/>
      <c r="K29" s="15"/>
      <c r="L29" s="15"/>
      <c r="M29" s="14"/>
      <c r="N29" s="15"/>
      <c r="O29" s="19"/>
      <c r="P29" s="13"/>
      <c r="Q29" s="15"/>
      <c r="R29" s="19"/>
      <c r="S29" s="19"/>
      <c r="T29" s="18"/>
      <c r="U29" s="18"/>
      <c r="V29" s="12"/>
    </row>
    <row r="30" spans="1:22" ht="27" customHeight="1">
      <c r="A30" s="17"/>
      <c r="B30" s="41" t="s">
        <v>34</v>
      </c>
      <c r="C30" s="33">
        <f>SUM(C31:C32)</f>
        <v>32111976.109999999</v>
      </c>
      <c r="D30" s="66">
        <f>D31+D32</f>
        <v>38461474.090000004</v>
      </c>
      <c r="E30" s="44"/>
      <c r="F30" s="44"/>
      <c r="G30" s="44"/>
      <c r="H30" s="44"/>
      <c r="I30" s="16">
        <v>0</v>
      </c>
      <c r="J30" s="15">
        <v>11331832.26</v>
      </c>
      <c r="K30" s="15">
        <v>25610645.260000002</v>
      </c>
      <c r="L30" s="15">
        <v>0</v>
      </c>
      <c r="M30" s="14">
        <v>0</v>
      </c>
      <c r="N30" s="45"/>
      <c r="O30" s="45"/>
      <c r="P30" s="13">
        <v>-25610645.260000002</v>
      </c>
      <c r="Q30" s="45"/>
      <c r="R30" s="45"/>
      <c r="S30" s="45"/>
      <c r="T30" s="45"/>
      <c r="U30" s="45"/>
      <c r="V30" s="12" t="s">
        <v>0</v>
      </c>
    </row>
    <row r="31" spans="1:22" ht="25.5" customHeight="1">
      <c r="A31" s="17"/>
      <c r="B31" s="34" t="s">
        <v>2</v>
      </c>
      <c r="C31" s="35">
        <v>4111976.11</v>
      </c>
      <c r="D31" s="65">
        <v>10361474.09</v>
      </c>
      <c r="E31" s="19"/>
      <c r="F31" s="19"/>
      <c r="G31" s="19"/>
      <c r="H31" s="15"/>
      <c r="I31" s="15">
        <v>0</v>
      </c>
      <c r="J31" s="15">
        <v>1393697.4</v>
      </c>
      <c r="K31" s="15">
        <v>0</v>
      </c>
      <c r="L31" s="15">
        <v>0</v>
      </c>
      <c r="M31" s="15">
        <v>0</v>
      </c>
      <c r="N31" s="15"/>
      <c r="O31" s="19"/>
      <c r="P31" s="15">
        <v>0</v>
      </c>
      <c r="Q31" s="15"/>
      <c r="R31" s="19"/>
      <c r="S31" s="19"/>
      <c r="T31" s="18"/>
      <c r="U31" s="18"/>
      <c r="V31" s="12" t="s">
        <v>0</v>
      </c>
    </row>
    <row r="32" spans="1:22" ht="25.5" customHeight="1">
      <c r="A32" s="17"/>
      <c r="B32" s="34" t="s">
        <v>1</v>
      </c>
      <c r="C32" s="35">
        <v>28000000</v>
      </c>
      <c r="D32" s="65">
        <v>28100000</v>
      </c>
      <c r="E32" s="19"/>
      <c r="F32" s="19"/>
      <c r="G32" s="19"/>
      <c r="H32" s="15"/>
      <c r="I32" s="15">
        <v>0</v>
      </c>
      <c r="J32" s="15">
        <v>28074827.82</v>
      </c>
      <c r="K32" s="15">
        <v>0</v>
      </c>
      <c r="L32" s="15">
        <v>0</v>
      </c>
      <c r="M32" s="15">
        <v>0</v>
      </c>
      <c r="N32" s="15"/>
      <c r="O32" s="19"/>
      <c r="P32" s="15">
        <v>0</v>
      </c>
      <c r="Q32" s="15"/>
      <c r="R32" s="19"/>
      <c r="S32" s="19"/>
      <c r="T32" s="18"/>
      <c r="U32" s="18"/>
      <c r="V32" s="12" t="s">
        <v>0</v>
      </c>
    </row>
    <row r="33" spans="1:22" ht="25.5" customHeight="1">
      <c r="A33" s="52"/>
      <c r="B33" s="63" t="s">
        <v>45</v>
      </c>
      <c r="C33" s="35"/>
      <c r="D33" s="68">
        <v>4937800</v>
      </c>
      <c r="E33" s="53"/>
      <c r="F33" s="54"/>
      <c r="G33" s="55"/>
      <c r="H33" s="56"/>
      <c r="I33" s="15"/>
      <c r="J33" s="15"/>
      <c r="K33" s="15"/>
      <c r="L33" s="15"/>
      <c r="M33" s="15"/>
      <c r="N33" s="57"/>
      <c r="O33" s="55"/>
      <c r="P33" s="58"/>
      <c r="Q33" s="59"/>
      <c r="R33" s="60"/>
      <c r="S33" s="60"/>
      <c r="T33" s="61"/>
      <c r="U33" s="61"/>
      <c r="V33" s="62"/>
    </row>
    <row r="34" spans="1:22" ht="19.5" customHeight="1" thickBot="1">
      <c r="A34" s="2"/>
      <c r="B34" s="36"/>
      <c r="C34" s="33">
        <f>C8+C9+C12+C13+C14+C15+C16+C17+C18+C22+C25+C30</f>
        <v>674299968.93000007</v>
      </c>
      <c r="D34" s="64">
        <f>D8+D9+D12+D13+D14+D15+D16+D17+D18+D22+D25+D30+D33</f>
        <v>724767422.5</v>
      </c>
      <c r="E34" s="11"/>
      <c r="F34" s="9"/>
      <c r="G34" s="8"/>
      <c r="H34" s="11">
        <v>0</v>
      </c>
      <c r="I34" s="10">
        <v>0</v>
      </c>
      <c r="J34" s="10">
        <v>180396543.81999999</v>
      </c>
      <c r="K34" s="10">
        <v>261815868.55000001</v>
      </c>
      <c r="L34" s="10">
        <v>10981.74</v>
      </c>
      <c r="M34" s="10">
        <v>0</v>
      </c>
      <c r="N34" s="9">
        <v>0</v>
      </c>
      <c r="O34" s="8"/>
      <c r="P34" s="7">
        <v>-261815868.55000001</v>
      </c>
      <c r="Q34" s="6"/>
      <c r="R34" s="5"/>
      <c r="S34" s="4"/>
      <c r="T34" s="3"/>
      <c r="U34" s="3"/>
      <c r="V34" s="2"/>
    </row>
    <row r="35" spans="1:22" ht="12.75" customHeight="1">
      <c r="A35" s="2" t="s"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1"/>
      <c r="Q35" s="1"/>
      <c r="R35" s="1"/>
      <c r="S35" s="1"/>
      <c r="T35" s="1"/>
      <c r="U35" s="1"/>
      <c r="V35" s="1"/>
    </row>
    <row r="36" spans="1:22" ht="12.75" customHeight="1">
      <c r="A36" s="2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"/>
      <c r="Q36" s="1"/>
      <c r="R36" s="1"/>
      <c r="S36" s="1"/>
      <c r="T36" s="1"/>
      <c r="U36" s="1"/>
      <c r="V36" s="1"/>
    </row>
  </sheetData>
  <mergeCells count="15">
    <mergeCell ref="E9:H9"/>
    <mergeCell ref="N9:O9"/>
    <mergeCell ref="Q9:U9"/>
    <mergeCell ref="E18:H18"/>
    <mergeCell ref="N18:O18"/>
    <mergeCell ref="Q18:U18"/>
    <mergeCell ref="E30:H30"/>
    <mergeCell ref="N30:O30"/>
    <mergeCell ref="Q30:U30"/>
    <mergeCell ref="E22:H22"/>
    <mergeCell ref="N22:O22"/>
    <mergeCell ref="Q22:U22"/>
    <mergeCell ref="E25:H25"/>
    <mergeCell ref="N25:O25"/>
    <mergeCell ref="Q25:U25"/>
  </mergeCells>
  <pageMargins left="0.59055118110236204" right="0.196850393700787" top="0.606299197579932" bottom="0.39370078740157499" header="0" footer="0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</vt:lpstr>
      <vt:lpstr>Новый!Заголовки_для_печати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Бегинина</cp:lastModifiedBy>
  <cp:lastPrinted>2024-10-28T09:15:41Z</cp:lastPrinted>
  <dcterms:created xsi:type="dcterms:W3CDTF">2021-11-09T09:43:29Z</dcterms:created>
  <dcterms:modified xsi:type="dcterms:W3CDTF">2024-10-29T07:24:46Z</dcterms:modified>
</cp:coreProperties>
</file>