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F19"/>
  <c r="G19"/>
  <c r="D19"/>
  <c r="D33"/>
  <c r="D29" l="1"/>
  <c r="D9"/>
  <c r="D37"/>
  <c r="E37"/>
  <c r="F37"/>
  <c r="G37"/>
  <c r="C37"/>
  <c r="E33"/>
  <c r="E25" s="1"/>
  <c r="E24" s="1"/>
  <c r="F33"/>
  <c r="G33"/>
  <c r="C33"/>
  <c r="D39"/>
  <c r="E39"/>
  <c r="F39"/>
  <c r="E29"/>
  <c r="F29"/>
  <c r="G29"/>
  <c r="D27"/>
  <c r="E27"/>
  <c r="F27"/>
  <c r="G27"/>
  <c r="C39"/>
  <c r="C29"/>
  <c r="C27"/>
  <c r="C19"/>
  <c r="D16"/>
  <c r="E16"/>
  <c r="F16"/>
  <c r="G16"/>
  <c r="C16"/>
  <c r="D13"/>
  <c r="D11" s="1"/>
  <c r="E13"/>
  <c r="E11" s="1"/>
  <c r="F13"/>
  <c r="F11" s="1"/>
  <c r="G13"/>
  <c r="G11" s="1"/>
  <c r="C13"/>
  <c r="C11" s="1"/>
  <c r="E9"/>
  <c r="F9"/>
  <c r="G9"/>
  <c r="C9"/>
  <c r="D6"/>
  <c r="E6"/>
  <c r="F6"/>
  <c r="G6"/>
  <c r="C6"/>
  <c r="F25" l="1"/>
  <c r="F24" s="1"/>
  <c r="D5"/>
  <c r="G25"/>
  <c r="G24" s="1"/>
  <c r="D25"/>
  <c r="D24" s="1"/>
  <c r="C25"/>
  <c r="C24" s="1"/>
  <c r="F5"/>
  <c r="C5"/>
  <c r="G5"/>
  <c r="G43" s="1"/>
  <c r="E5"/>
  <c r="E43" s="1"/>
  <c r="D43" l="1"/>
  <c r="C43"/>
  <c r="F43"/>
</calcChain>
</file>

<file path=xl/sharedStrings.xml><?xml version="1.0" encoding="utf-8"?>
<sst xmlns="http://schemas.openxmlformats.org/spreadsheetml/2006/main" count="86" uniqueCount="85">
  <si>
    <t>Сведения о доходах бюджета  муниципального</t>
  </si>
  <si>
    <t>Код бюджетной классификации</t>
  </si>
  <si>
    <t xml:space="preserve">Наименование доходов </t>
  </si>
  <si>
    <t>2022год (прогноз)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</si>
  <si>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</si>
  <si>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</si>
  <si>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</si>
  <si>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</si>
  <si>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</si>
  <si>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 ДОХОДЫ ФИЗИЧЕСКИХ ЛИЦ</t>
  </si>
  <si>
    <t>1 03 02000 01 0000 110</t>
  </si>
  <si>
    <t>Доходы от уплаты  акцизов на  нефтепродукты</t>
  </si>
  <si>
    <t>1 05 00000 00 0000 000</t>
  </si>
  <si>
    <t>НАЛОГИ НА СОВОКУПНЫЙ ДОХОД</t>
  </si>
  <si>
    <t>1 05 03000 01 0000 110</t>
  </si>
  <si>
    <t>Единый сельскохозяйственный  налог</t>
  </si>
  <si>
    <t>1 06 00000 00 0000 000</t>
  </si>
  <si>
    <t>НАЛОГИ НА ИМУЩЕСТВО</t>
  </si>
  <si>
    <t>1 06 01000 13 0000 110</t>
  </si>
  <si>
    <t>Налог на имущество физических  лиц</t>
  </si>
  <si>
    <t>1 06 06000 13 0000 110</t>
  </si>
  <si>
    <t>Земельный налог, в т.ч.</t>
  </si>
  <si>
    <t>1 06 06030 13 0000 110</t>
  </si>
  <si>
    <t>земельный налог с организаций</t>
  </si>
  <si>
    <t>1 06 06040 13 0000 110</t>
  </si>
  <si>
    <t>земельный налог  с физических лиц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</si>
  <si>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</si>
  <si>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</si>
  <si>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1 11 05013 13 0000 120</t>
  </si>
  <si>
    <t>1 11 05035 13 0000 120</t>
  </si>
  <si>
    <t>Доходы от сдачи в аренду имущества, находящегося в оперативном управлении</t>
  </si>
  <si>
    <t>1 14 00000 00 0000 000</t>
  </si>
  <si>
    <t>Доходы от продажи материальных и нематериальных активов</t>
  </si>
  <si>
    <t>1 14 06013 13 0000 430</t>
  </si>
  <si>
    <t>Доходы от продажи земельных участков, государственная собственность на которые не разграничена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</si>
  <si>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</si>
  <si>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</si>
  <si>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</si>
  <si>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</si>
  <si>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</si>
  <si>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</si>
  <si>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</si>
  <si>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РФ</t>
  </si>
  <si>
    <t>в том числе:</t>
  </si>
  <si>
    <t>2 02 10000 00 0000 150</t>
  </si>
  <si>
    <t>Дотации бюджетам поселений, в т. ч:</t>
  </si>
  <si>
    <t>2 02 15001 13 0000 150</t>
  </si>
  <si>
    <t xml:space="preserve">дотации бюджетам поселений на выравнивание бюджетной обеспеченности </t>
  </si>
  <si>
    <t xml:space="preserve">2 02 20000 00 0000 150  </t>
  </si>
  <si>
    <t>Субсидии</t>
  </si>
  <si>
    <t>2 02 25555 13 0000 150</t>
  </si>
  <si>
    <t xml:space="preserve">Субсидии бюджетам городских поселений на поддержку муниципальных программ формирования современной городской среды </t>
  </si>
  <si>
    <t>2 02 29999 13 0075 150</t>
  </si>
  <si>
    <t>Субсидии бюджетам городских поселений на обеспечение повышения оплаты труда некоторых категорий работников муниципальных учреждений</t>
  </si>
  <si>
    <t xml:space="preserve">2 02 40000 00 0000 150 </t>
  </si>
  <si>
    <t>Иные межбюджетные трансферты</t>
  </si>
  <si>
    <t>2 02 49999 13 0000 150</t>
  </si>
  <si>
    <t>Прочие межбюджетные трансферты, передаваемые бюджетам городских поселений</t>
  </si>
  <si>
    <t>2 04 00000 00 0000 150</t>
  </si>
  <si>
    <t>Безвозмездные поступления от негосударственных организаций</t>
  </si>
  <si>
    <t>2 04 05099 13 0073 150</t>
  </si>
  <si>
    <t>Прочие безвозмездные поступления от негосударственных организаций в бюджеты городских поселений</t>
  </si>
  <si>
    <t>2 07 00000 00 0000 000</t>
  </si>
  <si>
    <t>Прочие безвозмездные поступления</t>
  </si>
  <si>
    <t>2 07 05030 13 0000 150</t>
  </si>
  <si>
    <t>Прочие безвозмездные поступления в бюджеты городских поселений</t>
  </si>
  <si>
    <t>2 07 05030 13 0073 150</t>
  </si>
  <si>
    <t>2 19 00000 00 0000 000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</si>
  <si>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</si>
  <si>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бюджет:</t>
  </si>
  <si>
    <t xml:space="preserve">                                                          образования город Красный Кут  по видам доходов                                                                                                                                                         </t>
  </si>
  <si>
    <t>рублей</t>
  </si>
  <si>
    <t>2023год (прогноз)</t>
  </si>
  <si>
    <t>2 02 49999 13 0006 150</t>
  </si>
  <si>
    <t>Межбюджетные трансферты, передаваемые бюджетам городских поселений области за счет средств резервного фонда Правительства Саратовской области</t>
  </si>
  <si>
    <t>2024год (прогноз)</t>
  </si>
  <si>
    <t>2021год (оценка)</t>
  </si>
  <si>
    <t>2020год (отчет)</t>
  </si>
  <si>
    <t>2 02 25243 13 0000 150</t>
  </si>
  <si>
    <t>Субсидии бюджетам поселений области  на реализацию мероприятий по строительству и реконструкции (модернизации) объектов питьевого водоснабжения</t>
  </si>
  <si>
    <t>2 02 49999 13 0032 150</t>
  </si>
  <si>
    <t>Межбюджетные трансферты, передаваемые бюджетам городских поселений на реализацию мероприятий по благоустройству территорий</t>
  </si>
  <si>
    <t>Доходы, получаемые в виде арендной платы за земельные участки, государственная собственность на которые не разграничена</t>
  </si>
  <si>
    <t>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</si>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</sst>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b/>
      <sz val="14"/>
      <color rgb="FF000000"/>
      <name val="Cambria"/>
      <family val="1"/>
      <charset val="204"/>
    </font>
    <font>
      <b/>
      <sz val="10"/>
      <color rgb="FF000000"/>
      <name val="Cambria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Cambria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26282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Cambria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mbria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justify" vertical="top" wrapText="1"/>
    </xf>
    <xf numFmtId="0" fontId="11" fillId="0" borderId="4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164" fontId="0" fillId="0" borderId="4" xfId="0" applyNumberFormat="1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0" fontId="16" fillId="0" borderId="5" xfId="0" applyFont="1" applyBorder="1" applyAlignment="1">
      <alignment vertical="top" wrapText="1"/>
    </xf>
    <xf numFmtId="2" fontId="3" fillId="0" borderId="8" xfId="0" applyNumberFormat="1" applyFont="1" applyBorder="1" applyAlignment="1">
      <alignment horizontal="center" vertical="center"/>
    </xf>
    <xf numFmtId="2" fontId="0" fillId="0" borderId="6" xfId="0" applyNumberFormat="1" applyBorder="1" applyAlignment="1">
      <alignment vertical="center"/>
    </xf>
    <xf numFmtId="4" fontId="16" fillId="2" borderId="6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5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4"/>
  <sheetViews>
    <sheetView tabSelected="1" topLeftCell="A31" workbookViewId="0">
      <selection activeCell="D21" sqref="D21"/>
    </sheetView>
  </sheetViews>
  <sheetFormatPr defaultRowHeight="15"/>
  <cols>
    <col min="1" max="1" width="21.42578125" customWidth="1"/>
    <col min="2" max="2" width="38.28515625" customWidth="1"/>
    <col min="3" max="3" width="15.140625" customWidth="1"/>
    <col min="4" max="5" width="14.28515625" customWidth="1"/>
    <col min="6" max="6" width="14.42578125" customWidth="1"/>
    <col min="7" max="7" width="14.85546875" customWidth="1"/>
  </cols>
  <sheetData>
    <row r="1" spans="1:7" ht="21" customHeight="1">
      <c r="A1" s="36" t="s">
        <v>0</v>
      </c>
      <c r="B1" s="36"/>
      <c r="C1" s="36"/>
      <c r="D1" s="36"/>
      <c r="E1" s="36"/>
      <c r="F1" s="36"/>
      <c r="G1" s="36"/>
    </row>
    <row r="2" spans="1:7" ht="22.5" customHeight="1" thickBot="1">
      <c r="A2" s="37" t="s">
        <v>70</v>
      </c>
      <c r="B2" s="37"/>
      <c r="C2" s="37"/>
      <c r="D2" s="37"/>
      <c r="E2" s="37"/>
      <c r="F2" s="38"/>
      <c r="G2" s="38"/>
    </row>
    <row r="3" spans="1:7" ht="22.5" customHeight="1" thickBot="1">
      <c r="A3" s="39" t="s">
        <v>71</v>
      </c>
      <c r="B3" s="40"/>
      <c r="C3" s="40"/>
      <c r="D3" s="40"/>
      <c r="E3" s="40"/>
      <c r="F3" s="40"/>
      <c r="G3" s="40"/>
    </row>
    <row r="4" spans="1:7" s="17" customFormat="1" ht="26.25" thickBot="1">
      <c r="A4" s="14" t="s">
        <v>1</v>
      </c>
      <c r="B4" s="15" t="s">
        <v>2</v>
      </c>
      <c r="C4" s="16" t="s">
        <v>77</v>
      </c>
      <c r="D4" s="16" t="s">
        <v>76</v>
      </c>
      <c r="E4" s="21" t="s">
        <v>3</v>
      </c>
      <c r="F4" s="22" t="s">
        <v>72</v>
      </c>
      <c r="G4" s="22" t="s">
        <v>75</v>
      </c>
    </row>
    <row r="5" spans="1:7" ht="27.95" customHeight="1" thickBot="1">
      <c r="A5" s="1" t="s">
        <v>4</v>
      </c>
      <c r="B5" s="4" t="s">
        <v>5</v>
      </c>
      <c r="C5" s="18">
        <f>C6+C8+C9+C11+C16+C19+C22+C23</f>
        <v>38746.300000000003</v>
      </c>
      <c r="D5" s="18">
        <f>D6+D8+D9+D11+D16+D19+D22+D23</f>
        <v>42118.700000000004</v>
      </c>
      <c r="E5" s="24">
        <f t="shared" ref="E5:G5" si="0">E6+E8+E9+E11+E16+E19+E22+E23</f>
        <v>40506.699999999997</v>
      </c>
      <c r="F5" s="24">
        <f t="shared" si="0"/>
        <v>40750.5</v>
      </c>
      <c r="G5" s="24">
        <f t="shared" si="0"/>
        <v>41117.899999999994</v>
      </c>
    </row>
    <row r="6" spans="1:7" ht="18.75" customHeight="1" thickBot="1">
      <c r="A6" s="1" t="s">
        <v>6</v>
      </c>
      <c r="B6" s="2" t="s">
        <v>7</v>
      </c>
      <c r="C6" s="18">
        <f>C7</f>
        <v>16831.400000000001</v>
      </c>
      <c r="D6" s="24">
        <f t="shared" ref="D6:G6" si="1">D7</f>
        <v>16681.099999999999</v>
      </c>
      <c r="E6" s="24">
        <f t="shared" si="1"/>
        <v>17600.099999999999</v>
      </c>
      <c r="F6" s="24">
        <f t="shared" si="1"/>
        <v>17614.3</v>
      </c>
      <c r="G6" s="24">
        <f t="shared" si="1"/>
        <v>17632.400000000001</v>
      </c>
    </row>
    <row r="7" spans="1:7" ht="18.75" customHeight="1" thickBot="1">
      <c r="A7" s="1" t="s">
        <v>8</v>
      </c>
      <c r="B7" s="3" t="s">
        <v>9</v>
      </c>
      <c r="C7" s="19">
        <v>16831.400000000001</v>
      </c>
      <c r="D7" s="25">
        <v>16681.099999999999</v>
      </c>
      <c r="E7" s="26">
        <v>17600.099999999999</v>
      </c>
      <c r="F7" s="27">
        <v>17614.3</v>
      </c>
      <c r="G7" s="27">
        <v>17632.400000000001</v>
      </c>
    </row>
    <row r="8" spans="1:7" ht="27.95" customHeight="1" thickBot="1">
      <c r="A8" s="1" t="s">
        <v>10</v>
      </c>
      <c r="B8" s="4" t="s">
        <v>11</v>
      </c>
      <c r="C8" s="18">
        <v>4309.1000000000004</v>
      </c>
      <c r="D8" s="28">
        <v>4891.1000000000004</v>
      </c>
      <c r="E8" s="24">
        <v>5237.3</v>
      </c>
      <c r="F8" s="29">
        <v>5318.3</v>
      </c>
      <c r="G8" s="29">
        <v>5465.6</v>
      </c>
    </row>
    <row r="9" spans="1:7" ht="17.25" customHeight="1" thickBot="1">
      <c r="A9" s="1" t="s">
        <v>12</v>
      </c>
      <c r="B9" s="3" t="s">
        <v>13</v>
      </c>
      <c r="C9" s="18">
        <f>C10</f>
        <v>692.1</v>
      </c>
      <c r="D9" s="24">
        <f t="shared" ref="D9:G9" si="2">D10</f>
        <v>841.8</v>
      </c>
      <c r="E9" s="24">
        <f t="shared" si="2"/>
        <v>854.2</v>
      </c>
      <c r="F9" s="24">
        <f t="shared" si="2"/>
        <v>905.4</v>
      </c>
      <c r="G9" s="24">
        <f t="shared" si="2"/>
        <v>959.8</v>
      </c>
    </row>
    <row r="10" spans="1:7" ht="18.75" customHeight="1" thickBot="1">
      <c r="A10" s="1" t="s">
        <v>14</v>
      </c>
      <c r="B10" s="5" t="s">
        <v>15</v>
      </c>
      <c r="C10" s="19">
        <v>692.1</v>
      </c>
      <c r="D10" s="25">
        <v>841.8</v>
      </c>
      <c r="E10" s="26">
        <v>854.2</v>
      </c>
      <c r="F10" s="27">
        <v>905.4</v>
      </c>
      <c r="G10" s="27">
        <v>959.8</v>
      </c>
    </row>
    <row r="11" spans="1:7" ht="16.5" customHeight="1" thickBot="1">
      <c r="A11" s="1" t="s">
        <v>16</v>
      </c>
      <c r="B11" s="3" t="s">
        <v>17</v>
      </c>
      <c r="C11" s="18">
        <f>C12+C13</f>
        <v>14705.2</v>
      </c>
      <c r="D11" s="24">
        <f t="shared" ref="D11:G11" si="3">D12+D13</f>
        <v>15738.8</v>
      </c>
      <c r="E11" s="24">
        <f t="shared" si="3"/>
        <v>16171.1</v>
      </c>
      <c r="F11" s="24">
        <f t="shared" si="3"/>
        <v>16268.5</v>
      </c>
      <c r="G11" s="24">
        <f t="shared" si="3"/>
        <v>16416.099999999999</v>
      </c>
    </row>
    <row r="12" spans="1:7" ht="21" customHeight="1" thickBot="1">
      <c r="A12" s="1" t="s">
        <v>18</v>
      </c>
      <c r="B12" s="6" t="s">
        <v>19</v>
      </c>
      <c r="C12" s="19">
        <v>4046.7</v>
      </c>
      <c r="D12" s="25">
        <v>3756.2</v>
      </c>
      <c r="E12" s="26">
        <v>4350</v>
      </c>
      <c r="F12" s="27">
        <v>4400</v>
      </c>
      <c r="G12" s="27">
        <v>4500</v>
      </c>
    </row>
    <row r="13" spans="1:7" ht="18.75" customHeight="1" thickBot="1">
      <c r="A13" s="1" t="s">
        <v>20</v>
      </c>
      <c r="B13" s="4" t="s">
        <v>21</v>
      </c>
      <c r="C13" s="18">
        <f>C14+C15</f>
        <v>10658.5</v>
      </c>
      <c r="D13" s="24">
        <f t="shared" ref="D13:G13" si="4">D14+D15</f>
        <v>11982.6</v>
      </c>
      <c r="E13" s="24">
        <f t="shared" si="4"/>
        <v>11821.1</v>
      </c>
      <c r="F13" s="24">
        <f t="shared" si="4"/>
        <v>11868.5</v>
      </c>
      <c r="G13" s="24">
        <f t="shared" si="4"/>
        <v>11916.1</v>
      </c>
    </row>
    <row r="14" spans="1:7" ht="17.25" customHeight="1" thickBot="1">
      <c r="A14" s="1" t="s">
        <v>22</v>
      </c>
      <c r="B14" s="5" t="s">
        <v>23</v>
      </c>
      <c r="C14" s="19">
        <v>8193</v>
      </c>
      <c r="D14" s="25">
        <v>8111.6</v>
      </c>
      <c r="E14" s="26">
        <v>8607.5</v>
      </c>
      <c r="F14" s="27">
        <v>8642</v>
      </c>
      <c r="G14" s="27">
        <v>8676.7000000000007</v>
      </c>
    </row>
    <row r="15" spans="1:7" ht="19.5" customHeight="1" thickBot="1">
      <c r="A15" s="1" t="s">
        <v>24</v>
      </c>
      <c r="B15" s="5" t="s">
        <v>25</v>
      </c>
      <c r="C15" s="19">
        <v>2465.5</v>
      </c>
      <c r="D15" s="25">
        <v>3871</v>
      </c>
      <c r="E15" s="26">
        <v>3213.6</v>
      </c>
      <c r="F15" s="27">
        <v>3226.5</v>
      </c>
      <c r="G15" s="27">
        <v>3239.4</v>
      </c>
    </row>
    <row r="16" spans="1:7" ht="59.25" customHeight="1" thickBot="1">
      <c r="A16" s="1" t="s">
        <v>26</v>
      </c>
      <c r="B16" s="4" t="s">
        <v>27</v>
      </c>
      <c r="C16" s="18">
        <f>C17+C18</f>
        <v>1971.9</v>
      </c>
      <c r="D16" s="24">
        <f t="shared" ref="D16:G16" si="5">D17+D18</f>
        <v>1650.3000000000002</v>
      </c>
      <c r="E16" s="24">
        <f t="shared" si="5"/>
        <v>584</v>
      </c>
      <c r="F16" s="24">
        <f t="shared" si="5"/>
        <v>584</v>
      </c>
      <c r="G16" s="24">
        <f t="shared" si="5"/>
        <v>584</v>
      </c>
    </row>
    <row r="17" spans="1:7" ht="42.75" customHeight="1" thickBot="1">
      <c r="A17" s="1" t="s">
        <v>28</v>
      </c>
      <c r="B17" s="9" t="s">
        <v>82</v>
      </c>
      <c r="C17" s="19">
        <v>1680</v>
      </c>
      <c r="D17" s="25">
        <v>1299.7</v>
      </c>
      <c r="E17" s="26">
        <v>584</v>
      </c>
      <c r="F17" s="27">
        <v>584</v>
      </c>
      <c r="G17" s="27">
        <v>584</v>
      </c>
    </row>
    <row r="18" spans="1:7" ht="30" customHeight="1" thickBot="1">
      <c r="A18" s="1" t="s">
        <v>29</v>
      </c>
      <c r="B18" s="9" t="s">
        <v>30</v>
      </c>
      <c r="C18" s="19">
        <v>291.89999999999998</v>
      </c>
      <c r="D18" s="25">
        <v>350.6</v>
      </c>
      <c r="E18" s="26">
        <v>0</v>
      </c>
      <c r="F18" s="27">
        <v>0</v>
      </c>
      <c r="G18" s="27">
        <v>0</v>
      </c>
    </row>
    <row r="19" spans="1:7" ht="30" customHeight="1" thickBot="1">
      <c r="A19" s="1" t="s">
        <v>31</v>
      </c>
      <c r="B19" s="7" t="s">
        <v>32</v>
      </c>
      <c r="C19" s="18">
        <f>C21</f>
        <v>226.5</v>
      </c>
      <c r="D19" s="24">
        <f>D21+D20</f>
        <v>2205.8000000000002</v>
      </c>
      <c r="E19" s="24">
        <f t="shared" ref="E19:G19" si="6">E21+E20</f>
        <v>60</v>
      </c>
      <c r="F19" s="24">
        <f t="shared" si="6"/>
        <v>60</v>
      </c>
      <c r="G19" s="24">
        <f t="shared" si="6"/>
        <v>60</v>
      </c>
    </row>
    <row r="20" spans="1:7" ht="90.75" customHeight="1" thickBot="1">
      <c r="A20" s="1" t="s">
        <v>83</v>
      </c>
      <c r="B20" s="35" t="s">
        <v>84</v>
      </c>
      <c r="C20" s="18"/>
      <c r="D20" s="24">
        <v>2000</v>
      </c>
      <c r="E20" s="24"/>
      <c r="F20" s="24"/>
      <c r="G20" s="24"/>
    </row>
    <row r="21" spans="1:7" ht="39" customHeight="1" thickBot="1">
      <c r="A21" s="1" t="s">
        <v>33</v>
      </c>
      <c r="B21" s="9" t="s">
        <v>34</v>
      </c>
      <c r="C21" s="19">
        <v>226.5</v>
      </c>
      <c r="D21" s="25">
        <v>205.8</v>
      </c>
      <c r="E21" s="26">
        <v>60</v>
      </c>
      <c r="F21" s="27">
        <v>60</v>
      </c>
      <c r="G21" s="27">
        <v>60</v>
      </c>
    </row>
    <row r="22" spans="1:7" ht="18.75" customHeight="1" thickBot="1">
      <c r="A22" s="1" t="s">
        <v>35</v>
      </c>
      <c r="B22" s="8" t="s">
        <v>36</v>
      </c>
      <c r="C22" s="18">
        <v>10.1</v>
      </c>
      <c r="D22" s="28">
        <v>20.3</v>
      </c>
      <c r="E22" s="24">
        <v>0</v>
      </c>
      <c r="F22" s="29">
        <v>0</v>
      </c>
      <c r="G22" s="29">
        <v>0</v>
      </c>
    </row>
    <row r="23" spans="1:7" ht="19.5" customHeight="1" thickBot="1">
      <c r="A23" s="1" t="s">
        <v>37</v>
      </c>
      <c r="B23" s="8" t="s">
        <v>38</v>
      </c>
      <c r="C23" s="18">
        <v>0</v>
      </c>
      <c r="D23" s="28">
        <v>89.5</v>
      </c>
      <c r="E23" s="24">
        <v>0</v>
      </c>
      <c r="F23" s="29">
        <v>0</v>
      </c>
      <c r="G23" s="29">
        <v>0</v>
      </c>
    </row>
    <row r="24" spans="1:7" ht="17.25" customHeight="1" thickBot="1">
      <c r="A24" s="1" t="s">
        <v>39</v>
      </c>
      <c r="B24" s="8" t="s">
        <v>40</v>
      </c>
      <c r="C24" s="18">
        <f>C25+C37+C39+C42</f>
        <v>16167.5</v>
      </c>
      <c r="D24" s="24">
        <f t="shared" ref="D24:G24" si="7">D25+D37+D39+D42</f>
        <v>143096.1</v>
      </c>
      <c r="E24" s="24">
        <f t="shared" si="7"/>
        <v>1676</v>
      </c>
      <c r="F24" s="24">
        <f t="shared" si="7"/>
        <v>981.3</v>
      </c>
      <c r="G24" s="24">
        <f t="shared" si="7"/>
        <v>1019.1</v>
      </c>
    </row>
    <row r="25" spans="1:7" ht="27.95" customHeight="1" thickBot="1">
      <c r="A25" s="1" t="s">
        <v>41</v>
      </c>
      <c r="B25" s="3" t="s">
        <v>42</v>
      </c>
      <c r="C25" s="18">
        <f>C27+C29+C33</f>
        <v>16167.5</v>
      </c>
      <c r="D25" s="24">
        <f t="shared" ref="D25:G25" si="8">D27+D29+D33</f>
        <v>143096.1</v>
      </c>
      <c r="E25" s="24">
        <f t="shared" si="8"/>
        <v>1676</v>
      </c>
      <c r="F25" s="24">
        <f t="shared" si="8"/>
        <v>981.3</v>
      </c>
      <c r="G25" s="24">
        <f t="shared" si="8"/>
        <v>1019.1</v>
      </c>
    </row>
    <row r="26" spans="1:7" ht="13.5" customHeight="1" thickBot="1">
      <c r="A26" s="1"/>
      <c r="B26" s="9" t="s">
        <v>43</v>
      </c>
      <c r="C26" s="20"/>
      <c r="D26" s="30"/>
      <c r="E26" s="30"/>
      <c r="F26" s="29"/>
      <c r="G26" s="29"/>
    </row>
    <row r="27" spans="1:7" ht="21.75" customHeight="1" thickBot="1">
      <c r="A27" s="1" t="s">
        <v>44</v>
      </c>
      <c r="B27" s="2" t="s">
        <v>45</v>
      </c>
      <c r="C27" s="18">
        <f>C28</f>
        <v>879.3</v>
      </c>
      <c r="D27" s="24">
        <f t="shared" ref="D27:G27" si="9">D28</f>
        <v>908.2</v>
      </c>
      <c r="E27" s="24">
        <f t="shared" si="9"/>
        <v>946</v>
      </c>
      <c r="F27" s="24">
        <f t="shared" si="9"/>
        <v>981.3</v>
      </c>
      <c r="G27" s="24">
        <f t="shared" si="9"/>
        <v>1019.1</v>
      </c>
    </row>
    <row r="28" spans="1:7" ht="27.95" customHeight="1" thickBot="1">
      <c r="A28" s="1" t="s">
        <v>46</v>
      </c>
      <c r="B28" s="9" t="s">
        <v>47</v>
      </c>
      <c r="C28" s="19">
        <v>879.3</v>
      </c>
      <c r="D28" s="25">
        <v>908.2</v>
      </c>
      <c r="E28" s="26">
        <v>946</v>
      </c>
      <c r="F28" s="27">
        <v>981.3</v>
      </c>
      <c r="G28" s="27">
        <v>1019.1</v>
      </c>
    </row>
    <row r="29" spans="1:7" ht="16.5" customHeight="1" thickBot="1">
      <c r="A29" s="1" t="s">
        <v>48</v>
      </c>
      <c r="B29" s="4" t="s">
        <v>49</v>
      </c>
      <c r="C29" s="18">
        <f>C30+C31+C32</f>
        <v>14033.300000000001</v>
      </c>
      <c r="D29" s="24">
        <f>D30+D31+D32</f>
        <v>94029.5</v>
      </c>
      <c r="E29" s="24">
        <f t="shared" ref="E29:G29" si="10">E30+E31+E32</f>
        <v>0</v>
      </c>
      <c r="F29" s="24">
        <f t="shared" si="10"/>
        <v>0</v>
      </c>
      <c r="G29" s="24">
        <f t="shared" si="10"/>
        <v>0</v>
      </c>
    </row>
    <row r="30" spans="1:7" ht="39.75" customHeight="1" thickBot="1">
      <c r="A30" s="10" t="s">
        <v>50</v>
      </c>
      <c r="B30" s="9" t="s">
        <v>51</v>
      </c>
      <c r="C30" s="33">
        <v>13463.7</v>
      </c>
      <c r="D30" s="25">
        <v>4606</v>
      </c>
      <c r="E30" s="30"/>
      <c r="F30" s="29"/>
      <c r="G30" s="29"/>
    </row>
    <row r="31" spans="1:7" ht="54.75" customHeight="1" thickBot="1">
      <c r="A31" s="10" t="s">
        <v>78</v>
      </c>
      <c r="B31" s="32" t="s">
        <v>79</v>
      </c>
      <c r="C31" s="34"/>
      <c r="D31" s="25">
        <v>89423.5</v>
      </c>
      <c r="E31" s="30"/>
      <c r="F31" s="29"/>
      <c r="G31" s="29"/>
    </row>
    <row r="32" spans="1:7" ht="53.25" customHeight="1" thickBot="1">
      <c r="A32" s="10" t="s">
        <v>52</v>
      </c>
      <c r="B32" s="9" t="s">
        <v>53</v>
      </c>
      <c r="C32" s="19">
        <v>569.6</v>
      </c>
      <c r="D32" s="25"/>
      <c r="E32" s="26"/>
      <c r="F32" s="27"/>
      <c r="G32" s="27"/>
    </row>
    <row r="33" spans="1:7" ht="16.5" customHeight="1" thickBot="1">
      <c r="A33" s="1" t="s">
        <v>54</v>
      </c>
      <c r="B33" s="4" t="s">
        <v>55</v>
      </c>
      <c r="C33" s="18">
        <f>C34+C35+C36</f>
        <v>1254.9000000000001</v>
      </c>
      <c r="D33" s="24">
        <f>D34+D35+D36</f>
        <v>48158.400000000001</v>
      </c>
      <c r="E33" s="24">
        <f t="shared" ref="E33:G33" si="11">E34+E35+E36</f>
        <v>730</v>
      </c>
      <c r="F33" s="24">
        <f t="shared" si="11"/>
        <v>0</v>
      </c>
      <c r="G33" s="24">
        <f t="shared" si="11"/>
        <v>0</v>
      </c>
    </row>
    <row r="34" spans="1:7" ht="31.5" customHeight="1" thickBot="1">
      <c r="A34" s="10" t="s">
        <v>56</v>
      </c>
      <c r="B34" s="9" t="s">
        <v>57</v>
      </c>
      <c r="C34" s="19">
        <v>1204.9000000000001</v>
      </c>
      <c r="D34" s="25">
        <v>22108.400000000001</v>
      </c>
      <c r="E34" s="31">
        <v>730</v>
      </c>
      <c r="F34" s="27"/>
      <c r="G34" s="27"/>
    </row>
    <row r="35" spans="1:7" ht="51" customHeight="1" thickBot="1">
      <c r="A35" s="10" t="s">
        <v>73</v>
      </c>
      <c r="B35" s="9" t="s">
        <v>74</v>
      </c>
      <c r="C35" s="23">
        <v>50</v>
      </c>
      <c r="D35" s="25">
        <v>6050</v>
      </c>
      <c r="E35" s="30"/>
      <c r="F35" s="27"/>
      <c r="G35" s="27"/>
    </row>
    <row r="36" spans="1:7" ht="54" customHeight="1" thickBot="1">
      <c r="A36" s="10" t="s">
        <v>80</v>
      </c>
      <c r="B36" s="9" t="s">
        <v>81</v>
      </c>
      <c r="C36" s="20"/>
      <c r="D36" s="25">
        <v>20000</v>
      </c>
      <c r="E36" s="30"/>
      <c r="F36" s="27"/>
      <c r="G36" s="27"/>
    </row>
    <row r="37" spans="1:7" ht="35.25" hidden="1" customHeight="1" thickBot="1">
      <c r="A37" s="11" t="s">
        <v>58</v>
      </c>
      <c r="B37" s="2" t="s">
        <v>59</v>
      </c>
      <c r="C37" s="23">
        <f>C38</f>
        <v>0</v>
      </c>
      <c r="D37" s="31">
        <f t="shared" ref="D37:G37" si="12">D38</f>
        <v>0</v>
      </c>
      <c r="E37" s="31">
        <f t="shared" si="12"/>
        <v>0</v>
      </c>
      <c r="F37" s="31">
        <f t="shared" si="12"/>
        <v>0</v>
      </c>
      <c r="G37" s="31">
        <f t="shared" si="12"/>
        <v>0</v>
      </c>
    </row>
    <row r="38" spans="1:7" ht="33" hidden="1" customHeight="1" thickBot="1">
      <c r="A38" s="12" t="s">
        <v>60</v>
      </c>
      <c r="B38" s="6" t="s">
        <v>61</v>
      </c>
      <c r="C38" s="23"/>
      <c r="D38" s="25"/>
      <c r="E38" s="31"/>
      <c r="F38" s="27"/>
      <c r="G38" s="27"/>
    </row>
    <row r="39" spans="1:7" ht="15.75" customHeight="1" thickBot="1">
      <c r="A39" s="11" t="s">
        <v>62</v>
      </c>
      <c r="B39" s="2" t="s">
        <v>63</v>
      </c>
      <c r="C39" s="23">
        <f>C40+C41</f>
        <v>0</v>
      </c>
      <c r="D39" s="31">
        <f t="shared" ref="D39:F39" si="13">D40+D41</f>
        <v>0</v>
      </c>
      <c r="E39" s="31">
        <f t="shared" si="13"/>
        <v>0</v>
      </c>
      <c r="F39" s="31">
        <f t="shared" si="13"/>
        <v>0</v>
      </c>
      <c r="G39" s="27"/>
    </row>
    <row r="40" spans="1:7" ht="27" customHeight="1" thickBot="1">
      <c r="A40" s="10" t="s">
        <v>64</v>
      </c>
      <c r="B40" s="9" t="s">
        <v>65</v>
      </c>
      <c r="C40" s="23"/>
      <c r="D40" s="25"/>
      <c r="E40" s="30"/>
      <c r="F40" s="29"/>
      <c r="G40" s="29"/>
    </row>
    <row r="41" spans="1:7" ht="27.95" hidden="1" customHeight="1" thickBot="1">
      <c r="A41" s="10" t="s">
        <v>66</v>
      </c>
      <c r="B41" s="5" t="s">
        <v>65</v>
      </c>
      <c r="C41" s="20"/>
      <c r="D41" s="25"/>
      <c r="E41" s="30"/>
      <c r="F41" s="29"/>
      <c r="G41" s="29"/>
    </row>
    <row r="42" spans="1:7" ht="27.95" hidden="1" customHeight="1" thickBot="1">
      <c r="A42" s="1" t="s">
        <v>67</v>
      </c>
      <c r="B42" s="4" t="s">
        <v>68</v>
      </c>
      <c r="C42" s="20"/>
      <c r="D42" s="30"/>
      <c r="E42" s="30"/>
      <c r="F42" s="29"/>
      <c r="G42" s="29"/>
    </row>
    <row r="43" spans="1:7" ht="20.25" customHeight="1" thickBot="1">
      <c r="A43" s="13"/>
      <c r="B43" s="2" t="s">
        <v>69</v>
      </c>
      <c r="C43" s="18">
        <f>C24+C5</f>
        <v>54913.8</v>
      </c>
      <c r="D43" s="24">
        <f t="shared" ref="D43:G43" si="14">D24+D5</f>
        <v>185214.80000000002</v>
      </c>
      <c r="E43" s="24">
        <f t="shared" si="14"/>
        <v>42182.7</v>
      </c>
      <c r="F43" s="24">
        <f t="shared" si="14"/>
        <v>41731.800000000003</v>
      </c>
      <c r="G43" s="24">
        <f t="shared" si="14"/>
        <v>42136.999999999993</v>
      </c>
    </row>
    <row r="44" spans="1:7" ht="27.95" customHeight="1"/>
    <row r="45" spans="1:7" ht="27.95" customHeight="1"/>
    <row r="46" spans="1:7" ht="27.95" customHeight="1"/>
    <row r="47" spans="1:7" ht="27.95" customHeight="1"/>
    <row r="48" spans="1:7" ht="27.95" customHeight="1"/>
    <row r="49" ht="27.95" customHeight="1"/>
    <row r="50" ht="27.95" customHeight="1"/>
    <row r="51" ht="27.95" customHeight="1"/>
    <row r="52" ht="27.95" customHeight="1"/>
    <row r="53" ht="27.95" customHeight="1"/>
    <row r="54" ht="27.95" customHeight="1"/>
    <row r="55" ht="27.95" customHeight="1"/>
    <row r="56" ht="27.95" customHeight="1"/>
    <row r="57" ht="27.95" customHeight="1"/>
    <row r="58" ht="27.95" customHeight="1"/>
    <row r="59" ht="27.95" customHeight="1"/>
    <row r="60" ht="27.95" customHeight="1"/>
    <row r="61" ht="27.95" customHeight="1"/>
    <row r="62" ht="27.95" customHeight="1"/>
    <row r="63" ht="27.95" customHeight="1"/>
    <row r="64" ht="27.95" customHeight="1"/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7.95" customHeight="1"/>
    <row r="77" ht="27.95" customHeight="1"/>
    <row r="78" ht="27.95" customHeight="1"/>
    <row r="79" ht="27.95" customHeight="1"/>
    <row r="80" ht="27.95" customHeight="1"/>
    <row r="81" ht="27.95" customHeight="1"/>
    <row r="82" ht="27.95" customHeight="1"/>
    <row r="83" ht="27.9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  <row r="90" ht="27.95" customHeight="1"/>
    <row r="91" ht="27.95" customHeight="1"/>
    <row r="92" ht="27.95" customHeight="1"/>
    <row r="93" ht="27.95" customHeight="1"/>
    <row r="94" ht="27.95" customHeight="1"/>
    <row r="95" ht="27.95" customHeight="1"/>
    <row r="96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  <row r="142" ht="27.95" customHeight="1"/>
    <row r="143" ht="27.95" customHeight="1"/>
    <row r="144" ht="27.95" customHeight="1"/>
    <row r="145" ht="27.95" customHeight="1"/>
    <row r="146" ht="27.95" customHeight="1"/>
    <row r="147" ht="27.95" customHeight="1"/>
    <row r="148" ht="27.95" customHeight="1"/>
    <row r="149" ht="27.95" customHeight="1"/>
    <row r="150" ht="27.95" customHeight="1"/>
    <row r="151" ht="27.95" customHeight="1"/>
    <row r="152" ht="27.95" customHeight="1"/>
    <row r="153" ht="27.95" customHeight="1"/>
    <row r="154" ht="27.95" customHeight="1"/>
    <row r="155" ht="27.95" customHeight="1"/>
    <row r="156" ht="27.95" customHeight="1"/>
    <row r="157" ht="27.95" customHeight="1"/>
    <row r="158" ht="27.95" customHeight="1"/>
    <row r="159" ht="27.95" customHeight="1"/>
    <row r="160" ht="27.95" customHeight="1"/>
    <row r="161" ht="27.95" customHeight="1"/>
    <row r="162" ht="27.95" customHeight="1"/>
    <row r="163" ht="27.95" customHeight="1"/>
    <row r="164" ht="27.95" customHeight="1"/>
    <row r="165" ht="27.95" customHeight="1"/>
    <row r="166" ht="27.95" customHeight="1"/>
    <row r="167" ht="27.95" customHeight="1"/>
    <row r="168" ht="27.95" customHeight="1"/>
    <row r="169" ht="27.95" customHeight="1"/>
    <row r="170" ht="27.95" customHeight="1"/>
    <row r="171" ht="27.95" customHeight="1"/>
    <row r="172" ht="27.95" customHeight="1"/>
    <row r="173" ht="27.95" customHeight="1"/>
    <row r="174" ht="27.95" customHeight="1"/>
    <row r="175" ht="27.95" customHeight="1"/>
    <row r="176" ht="27.95" customHeight="1"/>
    <row r="177" ht="27.95" customHeight="1"/>
    <row r="178" ht="27.95" customHeight="1"/>
    <row r="179" ht="27.95" customHeight="1"/>
    <row r="180" ht="27.95" customHeight="1"/>
    <row r="181" ht="27.95" customHeight="1"/>
    <row r="182" ht="27.95" customHeight="1"/>
    <row r="183" ht="27.95" customHeight="1"/>
    <row r="184" ht="27.95" customHeight="1"/>
    <row r="185" ht="27.95" customHeight="1"/>
    <row r="186" ht="27.95" customHeight="1"/>
    <row r="187" ht="27.95" customHeight="1"/>
    <row r="188" ht="27.95" customHeight="1"/>
    <row r="189" ht="27.95" customHeight="1"/>
    <row r="190" ht="27.95" customHeight="1"/>
    <row r="191" ht="27.95" customHeight="1"/>
    <row r="192" ht="27.95" customHeight="1"/>
    <row r="193" ht="27.95" customHeight="1"/>
    <row r="194" ht="27.95" customHeight="1"/>
    <row r="195" ht="27.95" customHeight="1"/>
    <row r="196" ht="27.95" customHeight="1"/>
    <row r="197" ht="27.95" customHeight="1"/>
    <row r="198" ht="27.95" customHeight="1"/>
    <row r="199" ht="27.95" customHeight="1"/>
    <row r="200" ht="27.95" customHeight="1"/>
    <row r="201" ht="27.95" customHeight="1"/>
    <row r="202" ht="27.95" customHeight="1"/>
    <row r="203" ht="27.95" customHeight="1"/>
    <row r="204" ht="27.95" customHeight="1"/>
    <row r="205" ht="27.95" customHeight="1"/>
    <row r="206" ht="27.95" customHeight="1"/>
    <row r="207" ht="27.95" customHeight="1"/>
    <row r="208" ht="27.95" customHeight="1"/>
    <row r="209" ht="27.95" customHeight="1"/>
    <row r="210" ht="27.95" customHeight="1"/>
    <row r="211" ht="27.95" customHeight="1"/>
    <row r="212" ht="27.95" customHeight="1"/>
    <row r="213" ht="27.95" customHeight="1"/>
    <row r="214" ht="27.95" customHeight="1"/>
    <row r="215" ht="27.95" customHeight="1"/>
    <row r="216" ht="27.95" customHeight="1"/>
    <row r="217" ht="27.95" customHeight="1"/>
    <row r="218" ht="27.95" customHeight="1"/>
    <row r="219" ht="27.95" customHeight="1"/>
    <row r="220" ht="27.95" customHeight="1"/>
    <row r="221" ht="27.95" customHeight="1"/>
    <row r="222" ht="27.95" customHeight="1"/>
    <row r="223" ht="27.95" customHeight="1"/>
    <row r="224" ht="27.95" customHeight="1"/>
    <row r="225" ht="27.95" customHeight="1"/>
    <row r="226" ht="27.95" customHeight="1"/>
    <row r="227" ht="27.95" customHeight="1"/>
    <row r="228" ht="27.95" customHeight="1"/>
    <row r="229" ht="27.95" customHeight="1"/>
    <row r="230" ht="27.95" customHeight="1"/>
    <row r="231" ht="27.95" customHeight="1"/>
    <row r="232" ht="27.95" customHeight="1"/>
    <row r="233" ht="27.95" customHeight="1"/>
    <row r="234" ht="27.95" customHeight="1"/>
    <row r="235" ht="27.95" customHeight="1"/>
    <row r="236" ht="27.95" customHeight="1"/>
    <row r="237" ht="27.95" customHeight="1"/>
    <row r="238" ht="27.95" customHeight="1"/>
    <row r="239" ht="27.95" customHeight="1"/>
    <row r="240" ht="27.95" customHeight="1"/>
    <row r="241" ht="27.95" customHeight="1"/>
    <row r="242" ht="27.95" customHeight="1"/>
    <row r="243" ht="27.95" customHeight="1"/>
    <row r="244" ht="27.95" customHeight="1"/>
  </sheetData>
  <mergeCells count="3">
    <mergeCell ref="A1:G1"/>
    <mergeCell ref="A2:G2"/>
    <mergeCell ref="A3:G3"/>
  </mergeCells>
  <pageMargins left="0.31496062992125984" right="0.11811023622047245" top="0.15748031496062992" bottom="0.19685039370078741" header="0.11811023622047245" footer="0.11811023622047245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2021-11-11T09:10:28Z</dcterms:modified>
</cp:coreProperties>
</file>