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5150"/>
  </bookViews>
  <sheets>
    <sheet name="Новый_6" sheetId="1" r:id="rId1"/>
  </sheets>
  <definedNames>
    <definedName name="_xlnm.Print_Titles" localSheetId="0">Новый_6!$8:$8</definedName>
  </definedNames>
  <calcPr calcId="125725" fullCalcOnLoad="1" iterate="1"/>
</workbook>
</file>

<file path=xl/calcChain.xml><?xml version="1.0" encoding="utf-8"?>
<calcChain xmlns="http://schemas.openxmlformats.org/spreadsheetml/2006/main">
  <c r="N30" i="1"/>
  <c r="N29"/>
  <c r="N27"/>
  <c r="N25"/>
  <c r="N22"/>
  <c r="N18"/>
  <c r="N15"/>
  <c r="N13"/>
  <c r="O30"/>
  <c r="O15"/>
  <c r="O13"/>
</calcChain>
</file>

<file path=xl/sharedStrings.xml><?xml version="1.0" encoding="utf-8"?>
<sst xmlns="http://schemas.openxmlformats.org/spreadsheetml/2006/main" count="92" uniqueCount="71">
  <si>
    <t xml:space="preserve"> </t>
  </si>
  <si>
    <t xml:space="preserve">Физическая культура </t>
  </si>
  <si>
    <t>Пенсионное обеспечение</t>
  </si>
  <si>
    <t>Другие вопросы в области культуры, кинематографии</t>
  </si>
  <si>
    <t>Культура</t>
  </si>
  <si>
    <t>Благоустройство</t>
  </si>
  <si>
    <t>Коммунальное хозяйство</t>
  </si>
  <si>
    <t>Жилищное хозяйство</t>
  </si>
  <si>
    <t>Другие вопросы в области национальной экономики</t>
  </si>
  <si>
    <t>Дорожное хозяйство(дорожные фонды)</t>
  </si>
  <si>
    <t>Другие вопросы в области национальной безопасности и правоохранительной деятельности</t>
  </si>
  <si>
    <t>Другие общегосударственные вопросы</t>
  </si>
  <si>
    <t>Резервные фонды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</si>
  <si>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</si>
  <si>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Примечание</t>
  </si>
  <si>
    <t>Организация получатель</t>
  </si>
  <si>
    <t>Счет получателя</t>
  </si>
  <si>
    <t>Остаток фин-ния</t>
  </si>
  <si>
    <t>Остаток росписи квартал</t>
  </si>
  <si>
    <t>Остаток росписи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</si>
  <si>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</si>
  <si>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</si>
  <si>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</si>
  <si>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</si>
  <si>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</si>
  <si>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</si>
  <si>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</si>
  <si>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</si>
  <si>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</si>
  <si>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</si>
  <si>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</si>
  <si>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</si>
  <si>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ВР</t>
  </si>
  <si>
    <t>ЦСР</t>
  </si>
  <si>
    <t>Код главы</t>
  </si>
  <si>
    <t>Тип средств</t>
  </si>
  <si>
    <t>О113</t>
  </si>
  <si>
    <t>О103</t>
  </si>
  <si>
    <t>О111</t>
  </si>
  <si>
    <t>О100</t>
  </si>
  <si>
    <t>О314</t>
  </si>
  <si>
    <t>О409</t>
  </si>
  <si>
    <t>О300</t>
  </si>
  <si>
    <t>О412</t>
  </si>
  <si>
    <t>О400</t>
  </si>
  <si>
    <t>О501</t>
  </si>
  <si>
    <t>О502</t>
  </si>
  <si>
    <t>О503</t>
  </si>
  <si>
    <t>О500</t>
  </si>
  <si>
    <t>О801</t>
  </si>
  <si>
    <t>О804</t>
  </si>
  <si>
    <t>О800</t>
  </si>
  <si>
    <t>Всего</t>
  </si>
  <si>
    <t>Физическая культура и спорт</t>
  </si>
  <si>
    <t>Социальная политика</t>
  </si>
  <si>
    <t>Культура и кинематография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</si>
  <si>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</si>
  <si>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</si>
  <si>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</si>
  <si>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Общегосударственные вопросы</t>
  </si>
  <si>
    <t>прогноз</t>
  </si>
  <si>
    <t>2022 год</t>
  </si>
  <si>
    <t>2023 год</t>
  </si>
  <si>
    <t>2024 год</t>
  </si>
  <si>
    <t>Наименование показателя</t>
  </si>
  <si>
    <t>Код бюджетной классификации</t>
  </si>
  <si>
    <t>2020 год (отчет)</t>
  </si>
  <si>
    <t>2021(оценка)</t>
  </si>
  <si>
    <t>О107</t>
  </si>
  <si>
    <t>Обеспечение проведения выборов и референдумов</t>
  </si>
  <si>
    <t>Сведения о расходах бюджета МО г.Красный Кут по разделам и подразделам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</si>
</sst>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</numFmts>
  <fonts count="8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164" fontId="1" fillId="0" borderId="0" xfId="0" applyNumberFormat="1" applyFont="1" applyFill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164" fontId="1" fillId="0" borderId="4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2" fillId="0" borderId="12" xfId="0" applyNumberFormat="1" applyFont="1" applyFill="1" applyBorder="1" applyAlignment="1" applyProtection="1">
      <protection hidden="1"/>
    </xf>
    <xf numFmtId="164" fontId="2" fillId="0" borderId="13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2" fillId="0" borderId="14" xfId="0" applyNumberFormat="1" applyFont="1" applyFill="1" applyBorder="1" applyAlignment="1" applyProtection="1">
      <protection hidden="1"/>
    </xf>
    <xf numFmtId="0" fontId="0" fillId="0" borderId="15" xfId="0" applyBorder="1" applyProtection="1">
      <protection hidden="1"/>
    </xf>
    <xf numFmtId="165" fontId="2" fillId="0" borderId="7" xfId="0" applyNumberFormat="1" applyFont="1" applyFill="1" applyBorder="1" applyAlignment="1" applyProtection="1">
      <alignment wrapText="1"/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1" xfId="0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22" xfId="0" applyNumberFormat="1" applyFont="1" applyFill="1" applyBorder="1" applyAlignment="1" applyProtection="1">
      <alignment horizontal="centerContinuous" vertical="center" wrapText="1"/>
      <protection hidden="1"/>
    </xf>
    <xf numFmtId="0" fontId="0" fillId="0" borderId="15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Continuous" vertical="center"/>
      <protection hidden="1"/>
    </xf>
    <xf numFmtId="0" fontId="0" fillId="0" borderId="8" xfId="0" applyNumberFormat="1" applyFont="1" applyFill="1" applyBorder="1" applyAlignment="1" applyProtection="1">
      <alignment horizontal="centerContinuous" vertical="center"/>
      <protection hidden="1"/>
    </xf>
    <xf numFmtId="0" fontId="3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Border="1" applyAlignment="1" applyProtection="1">
      <alignment horizontal="centerContinuous" vertical="center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5" fillId="0" borderId="12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5" fillId="0" borderId="0" xfId="0" applyNumberFormat="1" applyFont="1" applyFill="1" applyAlignme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65" fontId="6" fillId="0" borderId="7" xfId="0" applyNumberFormat="1" applyFont="1" applyFill="1" applyBorder="1" applyAlignment="1" applyProtection="1">
      <alignment wrapText="1"/>
      <protection hidden="1"/>
    </xf>
    <xf numFmtId="171" fontId="6" fillId="0" borderId="7" xfId="0" applyNumberFormat="1" applyFont="1" applyFill="1" applyBorder="1" applyAlignment="1" applyProtection="1">
      <alignment wrapText="1"/>
      <protection hidden="1"/>
    </xf>
    <xf numFmtId="170" fontId="6" fillId="0" borderId="7" xfId="0" applyNumberFormat="1" applyFont="1" applyFill="1" applyBorder="1" applyAlignment="1" applyProtection="1">
      <alignment wrapText="1"/>
      <protection hidden="1"/>
    </xf>
    <xf numFmtId="168" fontId="6" fillId="0" borderId="7" xfId="0" applyNumberFormat="1" applyFont="1" applyFill="1" applyBorder="1" applyAlignment="1" applyProtection="1">
      <alignment wrapText="1"/>
      <protection hidden="1"/>
    </xf>
    <xf numFmtId="169" fontId="6" fillId="0" borderId="7" xfId="0" applyNumberFormat="1" applyFont="1" applyFill="1" applyBorder="1" applyAlignment="1" applyProtection="1">
      <alignment wrapText="1"/>
      <protection hidden="1"/>
    </xf>
    <xf numFmtId="167" fontId="6" fillId="0" borderId="7" xfId="0" applyNumberFormat="1" applyFont="1" applyFill="1" applyBorder="1" applyAlignment="1" applyProtection="1">
      <alignment wrapText="1"/>
      <protection hidden="1"/>
    </xf>
    <xf numFmtId="166" fontId="6" fillId="0" borderId="7" xfId="0" applyNumberFormat="1" applyFont="1" applyFill="1" applyBorder="1" applyAlignment="1" applyProtection="1">
      <alignment wrapText="1"/>
      <protection hidden="1"/>
    </xf>
    <xf numFmtId="0" fontId="6" fillId="0" borderId="7" xfId="0" applyNumberFormat="1" applyFont="1" applyFill="1" applyBorder="1" applyAlignment="1" applyProtection="1">
      <alignment wrapText="1"/>
      <protection hidden="1"/>
    </xf>
    <xf numFmtId="164" fontId="6" fillId="0" borderId="7" xfId="0" applyNumberFormat="1" applyFont="1" applyFill="1" applyBorder="1" applyAlignment="1" applyProtection="1">
      <alignment wrapText="1"/>
      <protection hidden="1"/>
    </xf>
    <xf numFmtId="165" fontId="7" fillId="0" borderId="7" xfId="0" applyNumberFormat="1" applyFont="1" applyFill="1" applyBorder="1" applyAlignment="1" applyProtection="1">
      <alignment wrapText="1"/>
      <protection hidden="1"/>
    </xf>
    <xf numFmtId="165" fontId="7" fillId="0" borderId="13" xfId="0" applyNumberFormat="1" applyFont="1" applyFill="1" applyBorder="1" applyAlignment="1" applyProtection="1">
      <alignment wrapText="1"/>
      <protection hidden="1"/>
    </xf>
    <xf numFmtId="0" fontId="7" fillId="0" borderId="7" xfId="0" applyNumberFormat="1" applyFont="1" applyFill="1" applyBorder="1" applyAlignment="1" applyProtection="1">
      <alignment wrapText="1"/>
      <protection hidden="1"/>
    </xf>
    <xf numFmtId="164" fontId="7" fillId="0" borderId="7" xfId="0" applyNumberFormat="1" applyFont="1" applyFill="1" applyBorder="1" applyAlignment="1" applyProtection="1">
      <alignment wrapText="1"/>
      <protection hidden="1"/>
    </xf>
    <xf numFmtId="164" fontId="6" fillId="0" borderId="12" xfId="0" applyNumberFormat="1" applyFont="1" applyFill="1" applyBorder="1" applyAlignment="1" applyProtection="1">
      <alignment wrapText="1"/>
      <protection hidden="1"/>
    </xf>
    <xf numFmtId="164" fontId="7" fillId="0" borderId="13" xfId="0" applyNumberFormat="1" applyFont="1" applyFill="1" applyBorder="1" applyAlignment="1" applyProtection="1">
      <alignment wrapText="1"/>
      <protection hidden="1"/>
    </xf>
    <xf numFmtId="0" fontId="6" fillId="0" borderId="7" xfId="0" applyNumberFormat="1" applyFont="1" applyFill="1" applyBorder="1" applyAlignment="1" applyProtection="1">
      <alignment horizontal="left" wrapText="1"/>
      <protection hidden="1"/>
    </xf>
    <xf numFmtId="0" fontId="7" fillId="0" borderId="7" xfId="0" applyNumberFormat="1" applyFont="1" applyFill="1" applyBorder="1" applyAlignment="1" applyProtection="1">
      <alignment horizontal="left" wrapText="1"/>
      <protection hidden="1"/>
    </xf>
    <xf numFmtId="0" fontId="6" fillId="0" borderId="10" xfId="0" applyNumberFormat="1" applyFont="1" applyFill="1" applyBorder="1" applyAlignment="1" applyProtection="1">
      <protection hidden="1"/>
    </xf>
    <xf numFmtId="0" fontId="6" fillId="0" borderId="8" xfId="0" applyNumberFormat="1" applyFont="1" applyFill="1" applyBorder="1" applyAlignment="1" applyProtection="1">
      <protection hidden="1"/>
    </xf>
    <xf numFmtId="0" fontId="7" fillId="0" borderId="9" xfId="0" applyNumberFormat="1" applyFont="1" applyFill="1" applyBorder="1" applyAlignment="1" applyProtection="1">
      <protection hidden="1"/>
    </xf>
    <xf numFmtId="0" fontId="6" fillId="0" borderId="6" xfId="0" applyFont="1" applyFill="1" applyBorder="1" applyAlignment="1" applyProtection="1">
      <protection hidden="1"/>
    </xf>
    <xf numFmtId="0" fontId="6" fillId="0" borderId="9" xfId="0" applyFont="1" applyFill="1" applyBorder="1" applyAlignment="1" applyProtection="1">
      <protection hidden="1"/>
    </xf>
    <xf numFmtId="164" fontId="7" fillId="0" borderId="9" xfId="0" applyNumberFormat="1" applyFont="1" applyFill="1" applyBorder="1" applyAlignment="1" applyProtection="1">
      <protection hidden="1"/>
    </xf>
    <xf numFmtId="164" fontId="7" fillId="0" borderId="5" xfId="0" applyNumberFormat="1" applyFont="1" applyFill="1" applyBorder="1" applyAlignment="1" applyProtection="1">
      <protection hidden="1"/>
    </xf>
    <xf numFmtId="164" fontId="7" fillId="0" borderId="8" xfId="0" applyNumberFormat="1" applyFont="1" applyFill="1" applyBorder="1" applyAlignment="1" applyProtection="1">
      <protection hidden="1"/>
    </xf>
    <xf numFmtId="164" fontId="7" fillId="0" borderId="6" xfId="0" applyNumberFormat="1" applyFont="1" applyFill="1" applyBorder="1" applyAlignment="1" applyProtection="1">
      <protection hidden="1"/>
    </xf>
    <xf numFmtId="0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0" applyNumberFormat="1" applyFont="1" applyFill="1" applyBorder="1" applyAlignment="1" applyProtection="1">
      <alignment horizontal="centerContinuous" vertical="center"/>
      <protection hidden="1"/>
    </xf>
    <xf numFmtId="0" fontId="4" fillId="0" borderId="7" xfId="0" applyNumberFormat="1" applyFont="1" applyFill="1" applyBorder="1" applyAlignment="1" applyProtection="1">
      <protection hidden="1"/>
    </xf>
    <xf numFmtId="0" fontId="4" fillId="0" borderId="7" xfId="0" applyFont="1" applyBorder="1" applyProtection="1">
      <protection hidden="1"/>
    </xf>
    <xf numFmtId="0" fontId="5" fillId="0" borderId="20" xfId="0" applyFont="1" applyBorder="1" applyAlignment="1" applyProtection="1">
      <alignment horizontal="center" vertical="justify"/>
      <protection hidden="1"/>
    </xf>
    <xf numFmtId="0" fontId="5" fillId="0" borderId="20" xfId="0" applyFont="1" applyBorder="1" applyAlignment="1" applyProtection="1">
      <alignment horizontal="center" vertical="top"/>
      <protection hidden="1"/>
    </xf>
    <xf numFmtId="0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0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20" xfId="0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justify"/>
      <protection hidden="1"/>
    </xf>
    <xf numFmtId="0" fontId="5" fillId="0" borderId="5" xfId="0" applyFont="1" applyBorder="1" applyAlignment="1" applyProtection="1">
      <alignment horizontal="center" vertical="top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2"/>
  <sheetViews>
    <sheetView showGridLines="0" showZeros="0" tabSelected="1" workbookViewId="0">
      <selection activeCell="N16" sqref="N16"/>
    </sheetView>
  </sheetViews>
  <sheetFormatPr defaultColWidth="9.140625" defaultRowHeight="12.75"/>
  <cols>
    <col min="1" max="1" width="0.85546875" customWidth="1"/>
    <col min="2" max="3" width="0" hidden="1" customWidth="1"/>
    <col min="4" max="4" width="45.28515625" customWidth="1"/>
    <col min="5" max="12" width="0" hidden="1" customWidth="1"/>
    <col min="13" max="13" width="16.28515625" customWidth="1"/>
    <col min="14" max="14" width="16.5703125" customWidth="1"/>
    <col min="15" max="15" width="16.7109375" customWidth="1"/>
    <col min="16" max="16" width="13.85546875" customWidth="1"/>
    <col min="17" max="17" width="0" hidden="1" customWidth="1"/>
    <col min="18" max="18" width="13.28515625" customWidth="1"/>
    <col min="19" max="19" width="13.140625" customWidth="1"/>
    <col min="20" max="33" width="0" hidden="1" customWidth="1"/>
    <col min="34" max="34" width="0.7109375" customWidth="1"/>
    <col min="35" max="256" width="9.140625" customWidth="1"/>
  </cols>
  <sheetData>
    <row r="1" spans="1:34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2.75" customHeight="1">
      <c r="A4" s="40"/>
      <c r="B4" s="1"/>
      <c r="C4" s="1"/>
      <c r="D4" s="41" t="s">
        <v>70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2.75" customHeight="1">
      <c r="A5" s="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2.75" customHeight="1" thickBot="1">
      <c r="A6" s="1"/>
      <c r="B6" s="34"/>
      <c r="C6" s="34"/>
      <c r="D6" s="33"/>
      <c r="E6" s="33"/>
      <c r="F6" s="32"/>
      <c r="G6" s="32"/>
      <c r="H6" s="32"/>
      <c r="I6" s="32"/>
      <c r="J6" s="3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2.75" customHeight="1" thickBot="1">
      <c r="A7" s="1"/>
      <c r="B7" s="36"/>
      <c r="C7" s="36"/>
      <c r="D7" s="68" t="s">
        <v>64</v>
      </c>
      <c r="E7" s="69"/>
      <c r="F7" s="70"/>
      <c r="G7" s="70"/>
      <c r="H7" s="70"/>
      <c r="I7" s="70"/>
      <c r="J7" s="70"/>
      <c r="K7" s="71"/>
      <c r="L7" s="71"/>
      <c r="M7" s="72" t="s">
        <v>65</v>
      </c>
      <c r="N7" s="73" t="s">
        <v>66</v>
      </c>
      <c r="O7" s="73" t="s">
        <v>67</v>
      </c>
      <c r="P7" s="37" t="s">
        <v>60</v>
      </c>
      <c r="Q7" s="38"/>
      <c r="R7" s="38"/>
      <c r="S7" s="39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1.75" customHeight="1">
      <c r="A8" s="31"/>
      <c r="B8" s="30" t="s">
        <v>35</v>
      </c>
      <c r="C8" s="29"/>
      <c r="D8" s="74"/>
      <c r="E8" s="75" t="s">
        <v>34</v>
      </c>
      <c r="F8" s="75" t="s">
        <v>33</v>
      </c>
      <c r="G8" s="75" t="s">
        <v>32</v>
      </c>
      <c r="H8" s="75" t="s">
        <v>31</v>
      </c>
      <c r="I8" s="75" t="s">
        <v>30</v>
      </c>
      <c r="J8" s="76" t="s">
        <v>29</v>
      </c>
      <c r="K8" s="76" t="s">
        <v>28</v>
      </c>
      <c r="L8" s="77" t="s">
        <v>27</v>
      </c>
      <c r="M8" s="78"/>
      <c r="N8" s="79"/>
      <c r="O8" s="79"/>
      <c r="P8" s="77" t="s">
        <v>61</v>
      </c>
      <c r="Q8" s="77" t="s">
        <v>26</v>
      </c>
      <c r="R8" s="77" t="s">
        <v>62</v>
      </c>
      <c r="S8" s="77" t="s">
        <v>63</v>
      </c>
      <c r="T8" s="28" t="s">
        <v>25</v>
      </c>
      <c r="U8" s="26" t="s">
        <v>24</v>
      </c>
      <c r="V8" s="26" t="s">
        <v>23</v>
      </c>
      <c r="W8" s="26" t="s">
        <v>22</v>
      </c>
      <c r="X8" s="26" t="s">
        <v>21</v>
      </c>
      <c r="Y8" s="26" t="s">
        <v>20</v>
      </c>
      <c r="Z8" s="27" t="s">
        <v>19</v>
      </c>
      <c r="AA8" s="26" t="s">
        <v>18</v>
      </c>
      <c r="AB8" s="25" t="s">
        <v>17</v>
      </c>
      <c r="AC8" s="24" t="s">
        <v>16</v>
      </c>
      <c r="AD8" s="23" t="s">
        <v>15</v>
      </c>
      <c r="AE8" s="22" t="s">
        <v>14</v>
      </c>
      <c r="AF8" s="21"/>
      <c r="AG8" s="21"/>
      <c r="AH8" s="1"/>
    </row>
    <row r="9" spans="1:34" ht="26.25" customHeight="1">
      <c r="A9" s="18"/>
      <c r="B9" s="42"/>
      <c r="C9" s="43"/>
      <c r="D9" s="44" t="s">
        <v>13</v>
      </c>
      <c r="E9" s="45"/>
      <c r="F9" s="46"/>
      <c r="G9" s="45"/>
      <c r="H9" s="45"/>
      <c r="I9" s="45"/>
      <c r="J9" s="47"/>
      <c r="K9" s="48"/>
      <c r="L9" s="42"/>
      <c r="M9" s="49" t="s">
        <v>37</v>
      </c>
      <c r="N9" s="50">
        <v>336743.01</v>
      </c>
      <c r="O9" s="50">
        <v>377580</v>
      </c>
      <c r="P9" s="50">
        <v>390600</v>
      </c>
      <c r="Q9" s="50"/>
      <c r="R9" s="50">
        <v>400800</v>
      </c>
      <c r="S9" s="50">
        <v>400800</v>
      </c>
      <c r="T9" s="16"/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/>
      <c r="AA9" s="20"/>
      <c r="AB9" s="16">
        <v>0</v>
      </c>
      <c r="AC9" s="16"/>
      <c r="AD9" s="20"/>
      <c r="AE9" s="20"/>
      <c r="AF9" s="19"/>
      <c r="AG9" s="19"/>
      <c r="AH9" s="12" t="s">
        <v>0</v>
      </c>
    </row>
    <row r="10" spans="1:34" ht="26.25" customHeight="1">
      <c r="A10" s="18"/>
      <c r="B10" s="42"/>
      <c r="C10" s="43"/>
      <c r="D10" s="44" t="s">
        <v>69</v>
      </c>
      <c r="E10" s="45"/>
      <c r="F10" s="46"/>
      <c r="G10" s="45"/>
      <c r="H10" s="45"/>
      <c r="I10" s="45"/>
      <c r="J10" s="47"/>
      <c r="K10" s="48"/>
      <c r="L10" s="42"/>
      <c r="M10" s="49" t="s">
        <v>68</v>
      </c>
      <c r="N10" s="50">
        <v>241274.9</v>
      </c>
      <c r="O10" s="50">
        <v>95000</v>
      </c>
      <c r="P10" s="50"/>
      <c r="Q10" s="50"/>
      <c r="R10" s="50"/>
      <c r="S10" s="50"/>
      <c r="T10" s="16"/>
      <c r="U10" s="16"/>
      <c r="V10" s="16"/>
      <c r="W10" s="16"/>
      <c r="X10" s="16"/>
      <c r="Y10" s="16"/>
      <c r="Z10" s="16"/>
      <c r="AA10" s="20"/>
      <c r="AB10" s="16"/>
      <c r="AC10" s="16"/>
      <c r="AD10" s="20"/>
      <c r="AE10" s="20"/>
      <c r="AF10" s="19"/>
      <c r="AG10" s="19"/>
      <c r="AH10" s="12"/>
    </row>
    <row r="11" spans="1:34" ht="26.25" customHeight="1">
      <c r="A11" s="18"/>
      <c r="B11" s="42"/>
      <c r="C11" s="43"/>
      <c r="D11" s="44" t="s">
        <v>12</v>
      </c>
      <c r="E11" s="45"/>
      <c r="F11" s="46"/>
      <c r="G11" s="45"/>
      <c r="H11" s="45"/>
      <c r="I11" s="45"/>
      <c r="J11" s="47"/>
      <c r="K11" s="48"/>
      <c r="L11" s="42"/>
      <c r="M11" s="49" t="s">
        <v>38</v>
      </c>
      <c r="N11" s="50"/>
      <c r="O11" s="50">
        <v>50000</v>
      </c>
      <c r="P11" s="50">
        <v>50000</v>
      </c>
      <c r="Q11" s="50"/>
      <c r="R11" s="50">
        <v>50000</v>
      </c>
      <c r="S11" s="50">
        <v>50000</v>
      </c>
      <c r="T11" s="16"/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/>
      <c r="AA11" s="20"/>
      <c r="AB11" s="16">
        <v>0</v>
      </c>
      <c r="AC11" s="16"/>
      <c r="AD11" s="20"/>
      <c r="AE11" s="20"/>
      <c r="AF11" s="19"/>
      <c r="AG11" s="19"/>
      <c r="AH11" s="12" t="s">
        <v>0</v>
      </c>
    </row>
    <row r="12" spans="1:34" ht="26.25" customHeight="1">
      <c r="A12" s="18"/>
      <c r="B12" s="42"/>
      <c r="C12" s="43"/>
      <c r="D12" s="44" t="s">
        <v>11</v>
      </c>
      <c r="E12" s="45"/>
      <c r="F12" s="46"/>
      <c r="G12" s="45"/>
      <c r="H12" s="45"/>
      <c r="I12" s="45"/>
      <c r="J12" s="47"/>
      <c r="K12" s="48"/>
      <c r="L12" s="42"/>
      <c r="M12" s="49" t="s">
        <v>36</v>
      </c>
      <c r="N12" s="50">
        <v>329644.3</v>
      </c>
      <c r="O12" s="50">
        <v>563500</v>
      </c>
      <c r="P12" s="50">
        <v>870241</v>
      </c>
      <c r="Q12" s="50"/>
      <c r="R12" s="50">
        <v>710000</v>
      </c>
      <c r="S12" s="50">
        <v>712860</v>
      </c>
      <c r="T12" s="16"/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/>
      <c r="AA12" s="20"/>
      <c r="AB12" s="16">
        <v>0</v>
      </c>
      <c r="AC12" s="16"/>
      <c r="AD12" s="20"/>
      <c r="AE12" s="20"/>
      <c r="AF12" s="19"/>
      <c r="AG12" s="19"/>
      <c r="AH12" s="12" t="s">
        <v>0</v>
      </c>
    </row>
    <row r="13" spans="1:34" ht="26.25" customHeight="1">
      <c r="A13" s="18"/>
      <c r="B13" s="51" t="s">
        <v>59</v>
      </c>
      <c r="C13" s="51"/>
      <c r="D13" s="51"/>
      <c r="E13" s="51"/>
      <c r="F13" s="51"/>
      <c r="G13" s="51"/>
      <c r="H13" s="51"/>
      <c r="I13" s="51"/>
      <c r="J13" s="51"/>
      <c r="K13" s="51"/>
      <c r="L13" s="52"/>
      <c r="M13" s="53" t="s">
        <v>39</v>
      </c>
      <c r="N13" s="54">
        <f>SUM(N9:N12)</f>
        <v>907662.21</v>
      </c>
      <c r="O13" s="54">
        <f>SUM(O9:O12)</f>
        <v>1086080</v>
      </c>
      <c r="P13" s="54">
        <v>1310841</v>
      </c>
      <c r="Q13" s="55"/>
      <c r="R13" s="56">
        <v>1160800</v>
      </c>
      <c r="S13" s="54">
        <v>1163660</v>
      </c>
      <c r="T13" s="17"/>
      <c r="U13" s="16">
        <v>0</v>
      </c>
      <c r="V13" s="16">
        <v>0</v>
      </c>
      <c r="W13" s="16">
        <v>0</v>
      </c>
      <c r="X13" s="16">
        <v>0</v>
      </c>
      <c r="Y13" s="15">
        <v>0</v>
      </c>
      <c r="Z13" s="13"/>
      <c r="AA13" s="13"/>
      <c r="AB13" s="14">
        <v>0</v>
      </c>
      <c r="AC13" s="13"/>
      <c r="AD13" s="13"/>
      <c r="AE13" s="13"/>
      <c r="AF13" s="13"/>
      <c r="AG13" s="13"/>
      <c r="AH13" s="12" t="s">
        <v>0</v>
      </c>
    </row>
    <row r="14" spans="1:34" ht="26.25" customHeight="1">
      <c r="A14" s="18"/>
      <c r="B14" s="42"/>
      <c r="C14" s="43"/>
      <c r="D14" s="44" t="s">
        <v>10</v>
      </c>
      <c r="E14" s="45"/>
      <c r="F14" s="46"/>
      <c r="G14" s="45"/>
      <c r="H14" s="45"/>
      <c r="I14" s="45"/>
      <c r="J14" s="47"/>
      <c r="K14" s="48"/>
      <c r="L14" s="42"/>
      <c r="M14" s="49" t="s">
        <v>40</v>
      </c>
      <c r="N14" s="50">
        <v>219197.48</v>
      </c>
      <c r="O14" s="50">
        <v>150000</v>
      </c>
      <c r="P14" s="50">
        <v>150000</v>
      </c>
      <c r="Q14" s="50"/>
      <c r="R14" s="50">
        <v>160000</v>
      </c>
      <c r="S14" s="50">
        <v>161000</v>
      </c>
      <c r="T14" s="16"/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/>
      <c r="AA14" s="20"/>
      <c r="AB14" s="16">
        <v>0</v>
      </c>
      <c r="AC14" s="16"/>
      <c r="AD14" s="20"/>
      <c r="AE14" s="20"/>
      <c r="AF14" s="19"/>
      <c r="AG14" s="19"/>
      <c r="AH14" s="12" t="s">
        <v>0</v>
      </c>
    </row>
    <row r="15" spans="1:34" ht="26.25" customHeight="1">
      <c r="A15" s="18"/>
      <c r="B15" s="51" t="s">
        <v>58</v>
      </c>
      <c r="C15" s="51"/>
      <c r="D15" s="51"/>
      <c r="E15" s="51"/>
      <c r="F15" s="51"/>
      <c r="G15" s="51"/>
      <c r="H15" s="51"/>
      <c r="I15" s="51"/>
      <c r="J15" s="51"/>
      <c r="K15" s="51"/>
      <c r="L15" s="52"/>
      <c r="M15" s="53" t="s">
        <v>42</v>
      </c>
      <c r="N15" s="54">
        <f>N14</f>
        <v>219197.48</v>
      </c>
      <c r="O15" s="54">
        <f>SUM(O14)</f>
        <v>150000</v>
      </c>
      <c r="P15" s="54">
        <v>150000</v>
      </c>
      <c r="Q15" s="55"/>
      <c r="R15" s="56">
        <v>160000</v>
      </c>
      <c r="S15" s="54">
        <v>161000</v>
      </c>
      <c r="T15" s="17"/>
      <c r="U15" s="16">
        <v>0</v>
      </c>
      <c r="V15" s="16">
        <v>0</v>
      </c>
      <c r="W15" s="16">
        <v>0</v>
      </c>
      <c r="X15" s="16">
        <v>0</v>
      </c>
      <c r="Y15" s="15">
        <v>0</v>
      </c>
      <c r="Z15" s="13"/>
      <c r="AA15" s="13"/>
      <c r="AB15" s="14">
        <v>0</v>
      </c>
      <c r="AC15" s="13"/>
      <c r="AD15" s="13"/>
      <c r="AE15" s="13"/>
      <c r="AF15" s="13"/>
      <c r="AG15" s="13"/>
      <c r="AH15" s="12" t="s">
        <v>0</v>
      </c>
    </row>
    <row r="16" spans="1:34" ht="26.25" customHeight="1">
      <c r="A16" s="18"/>
      <c r="B16" s="42"/>
      <c r="C16" s="43"/>
      <c r="D16" s="44" t="s">
        <v>9</v>
      </c>
      <c r="E16" s="45"/>
      <c r="F16" s="46"/>
      <c r="G16" s="45"/>
      <c r="H16" s="45"/>
      <c r="I16" s="45"/>
      <c r="J16" s="47"/>
      <c r="K16" s="48"/>
      <c r="L16" s="42"/>
      <c r="M16" s="49" t="s">
        <v>41</v>
      </c>
      <c r="N16" s="50">
        <v>10449966.27</v>
      </c>
      <c r="O16" s="50">
        <v>26855738.739999998</v>
      </c>
      <c r="P16" s="50">
        <v>5237308</v>
      </c>
      <c r="Q16" s="50"/>
      <c r="R16" s="50">
        <v>5318342</v>
      </c>
      <c r="S16" s="50">
        <v>5465569</v>
      </c>
      <c r="T16" s="16"/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/>
      <c r="AA16" s="20"/>
      <c r="AB16" s="16">
        <v>0</v>
      </c>
      <c r="AC16" s="16"/>
      <c r="AD16" s="20"/>
      <c r="AE16" s="20"/>
      <c r="AF16" s="19"/>
      <c r="AG16" s="19"/>
      <c r="AH16" s="12" t="s">
        <v>0</v>
      </c>
    </row>
    <row r="17" spans="1:34" ht="26.25" customHeight="1">
      <c r="A17" s="18"/>
      <c r="B17" s="42"/>
      <c r="C17" s="43"/>
      <c r="D17" s="44" t="s">
        <v>8</v>
      </c>
      <c r="E17" s="45"/>
      <c r="F17" s="46"/>
      <c r="G17" s="45"/>
      <c r="H17" s="45"/>
      <c r="I17" s="45"/>
      <c r="J17" s="47"/>
      <c r="K17" s="48"/>
      <c r="L17" s="42"/>
      <c r="M17" s="49" t="s">
        <v>43</v>
      </c>
      <c r="N17" s="50">
        <v>43000</v>
      </c>
      <c r="O17" s="50">
        <v>482300</v>
      </c>
      <c r="P17" s="50">
        <v>90000</v>
      </c>
      <c r="Q17" s="50"/>
      <c r="R17" s="50">
        <v>90000</v>
      </c>
      <c r="S17" s="50">
        <v>90000</v>
      </c>
      <c r="T17" s="16"/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/>
      <c r="AA17" s="20"/>
      <c r="AB17" s="16">
        <v>0</v>
      </c>
      <c r="AC17" s="16"/>
      <c r="AD17" s="20"/>
      <c r="AE17" s="20"/>
      <c r="AF17" s="19"/>
      <c r="AG17" s="19"/>
      <c r="AH17" s="12" t="s">
        <v>0</v>
      </c>
    </row>
    <row r="18" spans="1:34" ht="26.25" customHeight="1">
      <c r="A18" s="18"/>
      <c r="B18" s="51" t="s">
        <v>57</v>
      </c>
      <c r="C18" s="51"/>
      <c r="D18" s="51"/>
      <c r="E18" s="51"/>
      <c r="F18" s="51"/>
      <c r="G18" s="51"/>
      <c r="H18" s="51"/>
      <c r="I18" s="51"/>
      <c r="J18" s="51"/>
      <c r="K18" s="51"/>
      <c r="L18" s="52"/>
      <c r="M18" s="53" t="s">
        <v>44</v>
      </c>
      <c r="N18" s="54">
        <f>SUM(N16:N17)</f>
        <v>10492966.27</v>
      </c>
      <c r="O18" s="54">
        <v>27338038.739999998</v>
      </c>
      <c r="P18" s="54">
        <v>5327308</v>
      </c>
      <c r="Q18" s="55"/>
      <c r="R18" s="56">
        <v>5408342</v>
      </c>
      <c r="S18" s="54">
        <v>5555569</v>
      </c>
      <c r="T18" s="17"/>
      <c r="U18" s="16">
        <v>0</v>
      </c>
      <c r="V18" s="16">
        <v>0</v>
      </c>
      <c r="W18" s="16">
        <v>0</v>
      </c>
      <c r="X18" s="16">
        <v>0</v>
      </c>
      <c r="Y18" s="15">
        <v>0</v>
      </c>
      <c r="Z18" s="13"/>
      <c r="AA18" s="13"/>
      <c r="AB18" s="14">
        <v>0</v>
      </c>
      <c r="AC18" s="13"/>
      <c r="AD18" s="13"/>
      <c r="AE18" s="13"/>
      <c r="AF18" s="13"/>
      <c r="AG18" s="13"/>
      <c r="AH18" s="12" t="s">
        <v>0</v>
      </c>
    </row>
    <row r="19" spans="1:34" ht="26.25" customHeight="1">
      <c r="A19" s="18"/>
      <c r="B19" s="42"/>
      <c r="C19" s="43"/>
      <c r="D19" s="44" t="s">
        <v>7</v>
      </c>
      <c r="E19" s="45"/>
      <c r="F19" s="46"/>
      <c r="G19" s="45"/>
      <c r="H19" s="45"/>
      <c r="I19" s="45"/>
      <c r="J19" s="47"/>
      <c r="K19" s="48"/>
      <c r="L19" s="42"/>
      <c r="M19" s="49" t="s">
        <v>45</v>
      </c>
      <c r="N19" s="50">
        <v>1919867.03</v>
      </c>
      <c r="O19" s="50">
        <v>1200000</v>
      </c>
      <c r="P19" s="50">
        <v>2692500</v>
      </c>
      <c r="Q19" s="50"/>
      <c r="R19" s="50">
        <v>600000</v>
      </c>
      <c r="S19" s="50">
        <v>100000</v>
      </c>
      <c r="T19" s="16"/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/>
      <c r="AA19" s="20"/>
      <c r="AB19" s="16">
        <v>0</v>
      </c>
      <c r="AC19" s="16"/>
      <c r="AD19" s="20"/>
      <c r="AE19" s="20"/>
      <c r="AF19" s="19"/>
      <c r="AG19" s="19"/>
      <c r="AH19" s="12" t="s">
        <v>0</v>
      </c>
    </row>
    <row r="20" spans="1:34" ht="26.25" customHeight="1">
      <c r="A20" s="18"/>
      <c r="B20" s="42"/>
      <c r="C20" s="43"/>
      <c r="D20" s="44" t="s">
        <v>6</v>
      </c>
      <c r="E20" s="45"/>
      <c r="F20" s="46"/>
      <c r="G20" s="45"/>
      <c r="H20" s="45"/>
      <c r="I20" s="45"/>
      <c r="J20" s="47"/>
      <c r="K20" s="48"/>
      <c r="L20" s="42"/>
      <c r="M20" s="49" t="s">
        <v>46</v>
      </c>
      <c r="N20" s="50">
        <v>4229738.88</v>
      </c>
      <c r="O20" s="50">
        <v>101836256.94</v>
      </c>
      <c r="P20" s="50">
        <v>6285710</v>
      </c>
      <c r="Q20" s="50"/>
      <c r="R20" s="50">
        <v>5800000</v>
      </c>
      <c r="S20" s="50">
        <v>5800000</v>
      </c>
      <c r="T20" s="16"/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/>
      <c r="AA20" s="20"/>
      <c r="AB20" s="16">
        <v>0</v>
      </c>
      <c r="AC20" s="16"/>
      <c r="AD20" s="20"/>
      <c r="AE20" s="20"/>
      <c r="AF20" s="19"/>
      <c r="AG20" s="19"/>
      <c r="AH20" s="12" t="s">
        <v>0</v>
      </c>
    </row>
    <row r="21" spans="1:34" ht="26.25" customHeight="1">
      <c r="A21" s="18"/>
      <c r="B21" s="42"/>
      <c r="C21" s="43"/>
      <c r="D21" s="44" t="s">
        <v>5</v>
      </c>
      <c r="E21" s="45"/>
      <c r="F21" s="46"/>
      <c r="G21" s="45"/>
      <c r="H21" s="45"/>
      <c r="I21" s="45"/>
      <c r="J21" s="47"/>
      <c r="K21" s="48"/>
      <c r="L21" s="42"/>
      <c r="M21" s="49" t="s">
        <v>47</v>
      </c>
      <c r="N21" s="50">
        <v>24322187.379999999</v>
      </c>
      <c r="O21" s="50">
        <v>40773119.520000003</v>
      </c>
      <c r="P21" s="50">
        <v>10434502</v>
      </c>
      <c r="Q21" s="50"/>
      <c r="R21" s="50">
        <v>12209678</v>
      </c>
      <c r="S21" s="50">
        <v>12754950</v>
      </c>
      <c r="T21" s="16"/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/>
      <c r="AA21" s="20"/>
      <c r="AB21" s="16">
        <v>0</v>
      </c>
      <c r="AC21" s="16"/>
      <c r="AD21" s="20"/>
      <c r="AE21" s="20"/>
      <c r="AF21" s="19"/>
      <c r="AG21" s="19"/>
      <c r="AH21" s="12" t="s">
        <v>0</v>
      </c>
    </row>
    <row r="22" spans="1:34" ht="26.25" customHeight="1">
      <c r="A22" s="18"/>
      <c r="B22" s="51" t="s">
        <v>56</v>
      </c>
      <c r="C22" s="51"/>
      <c r="D22" s="51"/>
      <c r="E22" s="51"/>
      <c r="F22" s="51"/>
      <c r="G22" s="51"/>
      <c r="H22" s="51"/>
      <c r="I22" s="51"/>
      <c r="J22" s="51"/>
      <c r="K22" s="51"/>
      <c r="L22" s="52"/>
      <c r="M22" s="53" t="s">
        <v>48</v>
      </c>
      <c r="N22" s="54">
        <f>SUM(N19:N21)</f>
        <v>30471793.289999999</v>
      </c>
      <c r="O22" s="54">
        <v>143809376.46000001</v>
      </c>
      <c r="P22" s="54">
        <v>19412712</v>
      </c>
      <c r="Q22" s="55"/>
      <c r="R22" s="56">
        <v>18609678</v>
      </c>
      <c r="S22" s="54">
        <v>18654950</v>
      </c>
      <c r="T22" s="17"/>
      <c r="U22" s="16">
        <v>0</v>
      </c>
      <c r="V22" s="16">
        <v>0</v>
      </c>
      <c r="W22" s="16">
        <v>0</v>
      </c>
      <c r="X22" s="16">
        <v>0</v>
      </c>
      <c r="Y22" s="15">
        <v>0</v>
      </c>
      <c r="Z22" s="13"/>
      <c r="AA22" s="13"/>
      <c r="AB22" s="14">
        <v>0</v>
      </c>
      <c r="AC22" s="13"/>
      <c r="AD22" s="13"/>
      <c r="AE22" s="13"/>
      <c r="AF22" s="13"/>
      <c r="AG22" s="13"/>
      <c r="AH22" s="12" t="s">
        <v>0</v>
      </c>
    </row>
    <row r="23" spans="1:34" ht="26.25" customHeight="1">
      <c r="A23" s="18"/>
      <c r="B23" s="42"/>
      <c r="C23" s="43"/>
      <c r="D23" s="44" t="s">
        <v>4</v>
      </c>
      <c r="E23" s="45"/>
      <c r="F23" s="46"/>
      <c r="G23" s="45"/>
      <c r="H23" s="45"/>
      <c r="I23" s="45"/>
      <c r="J23" s="47"/>
      <c r="K23" s="48"/>
      <c r="L23" s="42"/>
      <c r="M23" s="49" t="s">
        <v>49</v>
      </c>
      <c r="N23" s="50">
        <v>7350749.0499999998</v>
      </c>
      <c r="O23" s="50">
        <v>8788695</v>
      </c>
      <c r="P23" s="50">
        <v>7236678</v>
      </c>
      <c r="Q23" s="50"/>
      <c r="R23" s="50">
        <v>7810100</v>
      </c>
      <c r="S23" s="50">
        <v>7950800</v>
      </c>
      <c r="T23" s="16"/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/>
      <c r="AA23" s="20"/>
      <c r="AB23" s="16">
        <v>0</v>
      </c>
      <c r="AC23" s="16"/>
      <c r="AD23" s="20"/>
      <c r="AE23" s="20"/>
      <c r="AF23" s="19"/>
      <c r="AG23" s="19"/>
      <c r="AH23" s="12" t="s">
        <v>0</v>
      </c>
    </row>
    <row r="24" spans="1:34" ht="26.25" customHeight="1">
      <c r="A24" s="18"/>
      <c r="B24" s="42"/>
      <c r="C24" s="43"/>
      <c r="D24" s="44" t="s">
        <v>3</v>
      </c>
      <c r="E24" s="45"/>
      <c r="F24" s="46"/>
      <c r="G24" s="45"/>
      <c r="H24" s="45"/>
      <c r="I24" s="45"/>
      <c r="J24" s="47"/>
      <c r="K24" s="48"/>
      <c r="L24" s="42"/>
      <c r="M24" s="49" t="s">
        <v>50</v>
      </c>
      <c r="N24" s="50">
        <v>496522.8</v>
      </c>
      <c r="O24" s="50">
        <v>440000</v>
      </c>
      <c r="P24" s="50">
        <v>250000</v>
      </c>
      <c r="Q24" s="50"/>
      <c r="R24" s="50">
        <v>300000</v>
      </c>
      <c r="S24" s="50">
        <v>300000</v>
      </c>
      <c r="T24" s="16"/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/>
      <c r="AA24" s="20"/>
      <c r="AB24" s="16">
        <v>0</v>
      </c>
      <c r="AC24" s="16"/>
      <c r="AD24" s="20"/>
      <c r="AE24" s="20"/>
      <c r="AF24" s="19"/>
      <c r="AG24" s="19"/>
      <c r="AH24" s="12" t="s">
        <v>0</v>
      </c>
    </row>
    <row r="25" spans="1:34" ht="26.25" customHeight="1">
      <c r="A25" s="18"/>
      <c r="B25" s="51" t="s">
        <v>55</v>
      </c>
      <c r="C25" s="51"/>
      <c r="D25" s="51"/>
      <c r="E25" s="51"/>
      <c r="F25" s="51"/>
      <c r="G25" s="51"/>
      <c r="H25" s="51"/>
      <c r="I25" s="51"/>
      <c r="J25" s="51"/>
      <c r="K25" s="51"/>
      <c r="L25" s="52"/>
      <c r="M25" s="53" t="s">
        <v>51</v>
      </c>
      <c r="N25" s="54">
        <f>SUM(N23:N24)</f>
        <v>7847271.8499999996</v>
      </c>
      <c r="O25" s="54">
        <v>9228695</v>
      </c>
      <c r="P25" s="54">
        <v>7486678</v>
      </c>
      <c r="Q25" s="55"/>
      <c r="R25" s="56">
        <v>8110100</v>
      </c>
      <c r="S25" s="54">
        <v>8250800</v>
      </c>
      <c r="T25" s="17"/>
      <c r="U25" s="16">
        <v>0</v>
      </c>
      <c r="V25" s="16">
        <v>0</v>
      </c>
      <c r="W25" s="16">
        <v>0</v>
      </c>
      <c r="X25" s="16">
        <v>0</v>
      </c>
      <c r="Y25" s="15">
        <v>0</v>
      </c>
      <c r="Z25" s="13"/>
      <c r="AA25" s="13"/>
      <c r="AB25" s="14">
        <v>0</v>
      </c>
      <c r="AC25" s="13"/>
      <c r="AD25" s="13"/>
      <c r="AE25" s="13"/>
      <c r="AF25" s="13"/>
      <c r="AG25" s="13"/>
      <c r="AH25" s="12" t="s">
        <v>0</v>
      </c>
    </row>
    <row r="26" spans="1:34" ht="26.25" customHeight="1">
      <c r="A26" s="18"/>
      <c r="B26" s="42"/>
      <c r="C26" s="43"/>
      <c r="D26" s="44" t="s">
        <v>2</v>
      </c>
      <c r="E26" s="45"/>
      <c r="F26" s="46"/>
      <c r="G26" s="45"/>
      <c r="H26" s="45"/>
      <c r="I26" s="45"/>
      <c r="J26" s="47"/>
      <c r="K26" s="48"/>
      <c r="L26" s="42"/>
      <c r="M26" s="57">
        <v>1001</v>
      </c>
      <c r="N26" s="50">
        <v>177411</v>
      </c>
      <c r="O26" s="50">
        <v>240000</v>
      </c>
      <c r="P26" s="50">
        <v>240000</v>
      </c>
      <c r="Q26" s="50"/>
      <c r="R26" s="50">
        <v>250000</v>
      </c>
      <c r="S26" s="50">
        <v>250000</v>
      </c>
      <c r="T26" s="16"/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/>
      <c r="AA26" s="20"/>
      <c r="AB26" s="16">
        <v>0</v>
      </c>
      <c r="AC26" s="16"/>
      <c r="AD26" s="20"/>
      <c r="AE26" s="20"/>
      <c r="AF26" s="19"/>
      <c r="AG26" s="19"/>
      <c r="AH26" s="12" t="s">
        <v>0</v>
      </c>
    </row>
    <row r="27" spans="1:34" ht="26.25" customHeight="1">
      <c r="A27" s="18"/>
      <c r="B27" s="51" t="s">
        <v>54</v>
      </c>
      <c r="C27" s="51"/>
      <c r="D27" s="51"/>
      <c r="E27" s="51"/>
      <c r="F27" s="51"/>
      <c r="G27" s="51"/>
      <c r="H27" s="51"/>
      <c r="I27" s="51"/>
      <c r="J27" s="51"/>
      <c r="K27" s="51"/>
      <c r="L27" s="52"/>
      <c r="M27" s="58">
        <v>1000</v>
      </c>
      <c r="N27" s="54">
        <f>SUM(N26)</f>
        <v>177411</v>
      </c>
      <c r="O27" s="54">
        <v>240000</v>
      </c>
      <c r="P27" s="54">
        <v>240000</v>
      </c>
      <c r="Q27" s="55"/>
      <c r="R27" s="56">
        <v>250000</v>
      </c>
      <c r="S27" s="54">
        <v>250000</v>
      </c>
      <c r="T27" s="17"/>
      <c r="U27" s="16">
        <v>0</v>
      </c>
      <c r="V27" s="16">
        <v>0</v>
      </c>
      <c r="W27" s="16">
        <v>0</v>
      </c>
      <c r="X27" s="16">
        <v>0</v>
      </c>
      <c r="Y27" s="15">
        <v>0</v>
      </c>
      <c r="Z27" s="13"/>
      <c r="AA27" s="13"/>
      <c r="AB27" s="14">
        <v>0</v>
      </c>
      <c r="AC27" s="13"/>
      <c r="AD27" s="13"/>
      <c r="AE27" s="13"/>
      <c r="AF27" s="13"/>
      <c r="AG27" s="13"/>
      <c r="AH27" s="12" t="s">
        <v>0</v>
      </c>
    </row>
    <row r="28" spans="1:34" ht="26.25" customHeight="1">
      <c r="A28" s="18"/>
      <c r="B28" s="42"/>
      <c r="C28" s="43"/>
      <c r="D28" s="44" t="s">
        <v>1</v>
      </c>
      <c r="E28" s="45"/>
      <c r="F28" s="46"/>
      <c r="G28" s="45"/>
      <c r="H28" s="45"/>
      <c r="I28" s="45"/>
      <c r="J28" s="47"/>
      <c r="K28" s="48"/>
      <c r="L28" s="42"/>
      <c r="M28" s="57">
        <v>1101</v>
      </c>
      <c r="N28" s="50">
        <v>7931703.8799999999</v>
      </c>
      <c r="O28" s="50">
        <v>7334400</v>
      </c>
      <c r="P28" s="50">
        <v>7525200</v>
      </c>
      <c r="Q28" s="50"/>
      <c r="R28" s="50">
        <v>8032880</v>
      </c>
      <c r="S28" s="50">
        <v>8101000</v>
      </c>
      <c r="T28" s="16"/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/>
      <c r="AA28" s="20"/>
      <c r="AB28" s="16">
        <v>0</v>
      </c>
      <c r="AC28" s="16"/>
      <c r="AD28" s="20"/>
      <c r="AE28" s="20"/>
      <c r="AF28" s="19"/>
      <c r="AG28" s="19"/>
      <c r="AH28" s="12" t="s">
        <v>0</v>
      </c>
    </row>
    <row r="29" spans="1:34" ht="26.25" customHeight="1">
      <c r="A29" s="18"/>
      <c r="B29" s="51" t="s">
        <v>53</v>
      </c>
      <c r="C29" s="51"/>
      <c r="D29" s="51"/>
      <c r="E29" s="51"/>
      <c r="F29" s="51"/>
      <c r="G29" s="51"/>
      <c r="H29" s="51"/>
      <c r="I29" s="51"/>
      <c r="J29" s="51"/>
      <c r="K29" s="51"/>
      <c r="L29" s="52"/>
      <c r="M29" s="58">
        <v>1100</v>
      </c>
      <c r="N29" s="54">
        <f>SUM(N28)</f>
        <v>7931703.8799999999</v>
      </c>
      <c r="O29" s="54">
        <v>7334400</v>
      </c>
      <c r="P29" s="54">
        <v>7525200</v>
      </c>
      <c r="Q29" s="55"/>
      <c r="R29" s="56">
        <v>8032880</v>
      </c>
      <c r="S29" s="54">
        <v>8101000</v>
      </c>
      <c r="T29" s="17"/>
      <c r="U29" s="16">
        <v>0</v>
      </c>
      <c r="V29" s="16">
        <v>0</v>
      </c>
      <c r="W29" s="16">
        <v>0</v>
      </c>
      <c r="X29" s="16">
        <v>0</v>
      </c>
      <c r="Y29" s="15">
        <v>0</v>
      </c>
      <c r="Z29" s="13"/>
      <c r="AA29" s="13"/>
      <c r="AB29" s="14">
        <v>0</v>
      </c>
      <c r="AC29" s="13"/>
      <c r="AD29" s="13"/>
      <c r="AE29" s="13"/>
      <c r="AF29" s="13"/>
      <c r="AG29" s="13"/>
      <c r="AH29" s="12" t="s">
        <v>0</v>
      </c>
    </row>
    <row r="30" spans="1:34" ht="26.25" customHeight="1" thickBot="1">
      <c r="A30" s="1"/>
      <c r="B30" s="59"/>
      <c r="C30" s="60"/>
      <c r="D30" s="61" t="s">
        <v>52</v>
      </c>
      <c r="E30" s="62"/>
      <c r="F30" s="63"/>
      <c r="G30" s="63"/>
      <c r="H30" s="63"/>
      <c r="I30" s="63"/>
      <c r="J30" s="63"/>
      <c r="K30" s="63"/>
      <c r="L30" s="64"/>
      <c r="M30" s="64"/>
      <c r="N30" s="54">
        <f>N13+N15+N18+N22+N25+N27+N29</f>
        <v>58048005.980000004</v>
      </c>
      <c r="O30" s="54">
        <f>O13+O15+O18+O22+O25+O27+O29</f>
        <v>189186590.20000002</v>
      </c>
      <c r="P30" s="65">
        <v>41452739</v>
      </c>
      <c r="Q30" s="66"/>
      <c r="R30" s="67">
        <v>41731800</v>
      </c>
      <c r="S30" s="65">
        <v>42136979</v>
      </c>
      <c r="T30" s="11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9">
        <v>0</v>
      </c>
      <c r="AA30" s="8"/>
      <c r="AB30" s="7">
        <v>0</v>
      </c>
      <c r="AC30" s="6"/>
      <c r="AD30" s="5"/>
      <c r="AE30" s="4"/>
      <c r="AF30" s="3"/>
      <c r="AG30" s="3"/>
      <c r="AH30" s="1"/>
    </row>
    <row r="31" spans="1:34" ht="26.25" customHeight="1">
      <c r="A31" s="1" t="s">
        <v>0</v>
      </c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2.75" customHeight="1">
      <c r="A32" s="1" t="s">
        <v>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</sheetData>
  <mergeCells count="27">
    <mergeCell ref="P7:S7"/>
    <mergeCell ref="O7:O8"/>
    <mergeCell ref="N7:N8"/>
    <mergeCell ref="M7:M8"/>
    <mergeCell ref="D7:D8"/>
    <mergeCell ref="D4:S4"/>
    <mergeCell ref="B13:L13"/>
    <mergeCell ref="Z13:AA13"/>
    <mergeCell ref="AC13:AG13"/>
    <mergeCell ref="B15:L15"/>
    <mergeCell ref="Z15:AA15"/>
    <mergeCell ref="AC15:AG15"/>
    <mergeCell ref="B18:L18"/>
    <mergeCell ref="Z18:AA18"/>
    <mergeCell ref="AC18:AG18"/>
    <mergeCell ref="B22:L22"/>
    <mergeCell ref="Z22:AA22"/>
    <mergeCell ref="AC22:AG22"/>
    <mergeCell ref="B29:L29"/>
    <mergeCell ref="Z29:AA29"/>
    <mergeCell ref="AC29:AG29"/>
    <mergeCell ref="B25:L25"/>
    <mergeCell ref="Z25:AA25"/>
    <mergeCell ref="AC25:AG25"/>
    <mergeCell ref="B27:L27"/>
    <mergeCell ref="Z27:AA27"/>
    <mergeCell ref="AC27:AG27"/>
  </mergeCells>
  <pageMargins left="0.59055118110236204" right="0.196850393700787" top="0.606299197579932" bottom="0.39370078740157499" header="0" footer="0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Новый_6</vt:lpstr>
      <vt:lpstr>Новый_6!Заголовки_для_печати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Бегинина</cp:lastModifiedBy>
  <cp:lastPrinted>2021-11-08T07:52:12Z</cp:lastPrinted>
  <dcterms:created xsi:type="dcterms:W3CDTF">2021-11-08T07:13:27Z</dcterms:created>
  <dcterms:modified xsi:type="dcterms:W3CDTF">2021-11-08T07:52:48Z</dcterms:modified>
</cp:coreProperties>
</file>