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БЮДЖЕТЫ РАЙОНА\Бюджет на 2022 и 2023-2024\район\Решение и документы  о бюджете н7а 2022-2024г\Документы к решению\"/>
    </mc:Choice>
  </mc:AlternateContent>
  <xr:revisionPtr revIDLastSave="0" documentId="13_ncr:1_{D84E018A-E515-47AF-984F-9EC9ABD2EB0E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Новый_1" sheetId="2" r:id="rId1"/>
  </sheets>
  <definedNames>
    <definedName name="_xlnm.Print_Titles" localSheetId="0">Новый_1!$7:$7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9" i="2" l="1"/>
  <c r="N46" i="2"/>
  <c r="O43" i="2"/>
  <c r="S39" i="2"/>
  <c r="R39" i="2"/>
  <c r="Q39" i="2"/>
  <c r="P39" i="2"/>
  <c r="O39" i="2"/>
  <c r="S36" i="2"/>
  <c r="R36" i="2"/>
  <c r="Q36" i="2"/>
  <c r="P36" i="2"/>
  <c r="O36" i="2"/>
  <c r="S17" i="2"/>
  <c r="R17" i="2"/>
  <c r="Q17" i="2"/>
  <c r="P17" i="2"/>
  <c r="O17" i="2"/>
  <c r="S15" i="2"/>
  <c r="R15" i="2"/>
  <c r="Q15" i="2"/>
  <c r="P15" i="2"/>
  <c r="O15" i="2"/>
  <c r="S22" i="2"/>
  <c r="R22" i="2"/>
  <c r="Q22" i="2"/>
  <c r="P22" i="2"/>
  <c r="O22" i="2"/>
  <c r="S32" i="2"/>
  <c r="R32" i="2"/>
  <c r="Q32" i="2"/>
  <c r="P32" i="2"/>
  <c r="O32" i="2"/>
  <c r="S29" i="2"/>
  <c r="R29" i="2"/>
  <c r="Q29" i="2"/>
  <c r="P29" i="2"/>
  <c r="S41" i="2"/>
  <c r="R41" i="2"/>
  <c r="Q41" i="2"/>
  <c r="P41" i="2"/>
  <c r="O41" i="2"/>
  <c r="S46" i="2"/>
  <c r="R46" i="2"/>
  <c r="Q46" i="2"/>
  <c r="P46" i="2"/>
  <c r="O46" i="2"/>
  <c r="S43" i="2"/>
  <c r="R43" i="2"/>
  <c r="Q43" i="2"/>
  <c r="P43" i="2"/>
  <c r="O47" i="2" l="1"/>
  <c r="S47" i="2"/>
  <c r="R47" i="2"/>
  <c r="Q47" i="2"/>
  <c r="P47" i="2"/>
  <c r="N43" i="2"/>
  <c r="N41" i="2"/>
  <c r="N39" i="2"/>
  <c r="N36" i="2"/>
  <c r="N32" i="2"/>
  <c r="N29" i="2" l="1"/>
  <c r="N22" i="2"/>
  <c r="N17" i="2"/>
  <c r="N15" i="2"/>
  <c r="N47" i="2" l="1"/>
</calcChain>
</file>

<file path=xl/sharedStrings.xml><?xml version="1.0" encoding="utf-8"?>
<sst xmlns="http://schemas.openxmlformats.org/spreadsheetml/2006/main" count="109" uniqueCount="72">
  <si>
    <t xml:space="preserve"> </t>
  </si>
  <si>
    <t>Прочие 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</si>
  <si>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</si>
  <si>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Обслуживание внутреннего государственного и муниципального долга</t>
  </si>
  <si>
    <t>Периодическая печать и издательства</t>
  </si>
  <si>
    <t>Массовый спорт</t>
  </si>
  <si>
    <t xml:space="preserve">Физическая культура </t>
  </si>
  <si>
    <t>Итого по Социальная политика</t>
  </si>
  <si>
    <t>Охрана семьи и детства</t>
  </si>
  <si>
    <t>Социальное обеспечение населения</t>
  </si>
  <si>
    <t>Пенсионное обеспечение</t>
  </si>
  <si>
    <t>Другие вопросы в области культуры, кинематографии</t>
  </si>
  <si>
    <t>Культура</t>
  </si>
  <si>
    <t>Итого по Образование</t>
  </si>
  <si>
    <t>Другие вопросы в области образования</t>
  </si>
  <si>
    <t>Молодежная политика и оздоровление детей</t>
  </si>
  <si>
    <t>Дополнительное образование детей</t>
  </si>
  <si>
    <t>Общее образование</t>
  </si>
  <si>
    <t>Дошкольное образование</t>
  </si>
  <si>
    <t>Итого по Национальная экономика</t>
  </si>
  <si>
    <t>Другие вопросы в области национальной экономики</t>
  </si>
  <si>
    <t>Дорожное хозяйство(дорожные фонды)</t>
  </si>
  <si>
    <t>Сельское хозяйство и рыболовство</t>
  </si>
  <si>
    <t>Итого по Национальная безопасность и правоохранительная деятельность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</si>
  <si>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</si>
  <si>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Итого по Общегосударственные вопросы</t>
  </si>
  <si>
    <t>Другие общегосударственные вопросы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</si>
  <si>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</si>
  <si>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</si>
  <si>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</si>
  <si>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</si>
  <si>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</si>
  <si>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Примечание</t>
  </si>
  <si>
    <t>Организация получатель</t>
  </si>
  <si>
    <t>Счет получателя</t>
  </si>
  <si>
    <t>Роспись по текущий квартал</t>
  </si>
  <si>
    <t>Роспись на год</t>
  </si>
  <si>
    <t>Вид ассигнований</t>
  </si>
  <si>
    <t>Код субсидии</t>
  </si>
  <si>
    <t>Код целевых средств</t>
  </si>
  <si>
    <t>Направление</t>
  </si>
  <si>
    <t>КЭСР</t>
  </si>
  <si>
    <t>КВР</t>
  </si>
  <si>
    <t>КЦСР</t>
  </si>
  <si>
    <t>КВСР</t>
  </si>
  <si>
    <t>Тип средств</t>
  </si>
  <si>
    <t xml:space="preserve">  Исполнение росписи по расходам в разрезе классификации</t>
  </si>
  <si>
    <t>Прогноз</t>
  </si>
  <si>
    <t>2022 год</t>
  </si>
  <si>
    <t>Код бюджетной классификации</t>
  </si>
  <si>
    <t>Наименование показателей</t>
  </si>
  <si>
    <t>О800</t>
  </si>
  <si>
    <t>О700</t>
  </si>
  <si>
    <t>О400</t>
  </si>
  <si>
    <t>О300</t>
  </si>
  <si>
    <t>О100</t>
  </si>
  <si>
    <t>Сведения о расходах бюджета Краснокутского муниципального района по разделам и подразделам</t>
  </si>
  <si>
    <t>Судебная система</t>
  </si>
  <si>
    <t>О105</t>
  </si>
  <si>
    <t>О406</t>
  </si>
  <si>
    <t>Водные ресурсы</t>
  </si>
  <si>
    <t>руб.</t>
  </si>
  <si>
    <t>2023 год</t>
  </si>
  <si>
    <t>Итого по Культура и киноматогафия</t>
  </si>
  <si>
    <t>Итого по Физическая культура  и спорт</t>
  </si>
  <si>
    <t>Итого по редства массовой информации</t>
  </si>
  <si>
    <t xml:space="preserve">Итого по Обслущивание государственного и муниципального  долга </t>
  </si>
  <si>
    <t>Итого по Межбюджетные трансферты бюджетам субъектов Российской Федерации и муниципальных образований общего характера</t>
  </si>
  <si>
    <t>ВСЕГО</t>
  </si>
  <si>
    <t>2020 год               (отчет)</t>
  </si>
  <si>
    <t>2021 год (оценка)</t>
  </si>
  <si>
    <t>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</si>
</sst>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;[Red]\-#,##0.00;0.00"/>
    <numFmt numFmtId="165" formatCode="00\.00\.00"/>
    <numFmt numFmtId="166" formatCode="000\.00\.0000"/>
    <numFmt numFmtId="167" formatCode="0\.00\.000\.000"/>
    <numFmt numFmtId="168" formatCode="000"/>
    <numFmt numFmtId="169" formatCode="0000000000"/>
    <numFmt numFmtId="170" formatCode="0000"/>
    <numFmt numFmtId="171" formatCode="000\.00\.000\.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1">
    <xf numFmtId="0" fontId="0" fillId="0" borderId="0" xfId="0"/>
    <xf numFmtId="0" fontId="3" fillId="0" borderId="0" xfId="1" applyFont="1" applyProtection="1">
      <protection hidden="1"/>
    </xf>
    <xf numFmtId="0" fontId="3" fillId="0" borderId="0" xfId="1" applyFont="1"/>
    <xf numFmtId="0" fontId="4" fillId="0" borderId="0" xfId="1" applyNumberFormat="1" applyFont="1" applyFill="1" applyAlignment="1" applyProtection="1">
      <protection hidden="1"/>
    </xf>
    <xf numFmtId="0" fontId="3" fillId="0" borderId="0" xfId="1" applyFont="1" applyAlignment="1" applyProtection="1">
      <alignment horizontal="right"/>
      <protection hidden="1"/>
    </xf>
    <xf numFmtId="0" fontId="3" fillId="0" borderId="7" xfId="1" applyNumberFormat="1" applyFont="1" applyFill="1" applyBorder="1" applyAlignment="1" applyProtection="1">
      <alignment horizontal="centerContinuous" vertical="center"/>
      <protection hidden="1"/>
    </xf>
    <xf numFmtId="0" fontId="3" fillId="0" borderId="0" xfId="1" applyNumberFormat="1" applyFont="1" applyFill="1" applyAlignment="1" applyProtection="1">
      <alignment horizontal="centerContinuous" vertical="center"/>
      <protection hidden="1"/>
    </xf>
    <xf numFmtId="0" fontId="4" fillId="0" borderId="11" xfId="1" applyNumberFormat="1" applyFont="1" applyFill="1" applyBorder="1" applyAlignment="1" applyProtection="1">
      <protection hidden="1"/>
    </xf>
    <xf numFmtId="0" fontId="4" fillId="0" borderId="11" xfId="1" applyFont="1" applyBorder="1" applyProtection="1">
      <protection hidden="1"/>
    </xf>
    <xf numFmtId="0" fontId="3" fillId="0" borderId="14" xfId="1" applyNumberFormat="1" applyFont="1" applyFill="1" applyBorder="1" applyAlignment="1" applyProtection="1">
      <protection hidden="1"/>
    </xf>
    <xf numFmtId="0" fontId="4" fillId="0" borderId="21" xfId="1" applyNumberFormat="1" applyFont="1" applyFill="1" applyBorder="1" applyAlignment="1" applyProtection="1">
      <alignment horizontal="centerContinuous" vertical="center" wrapText="1"/>
      <protection hidden="1"/>
    </xf>
    <xf numFmtId="0" fontId="4" fillId="0" borderId="20" xfId="1" applyNumberFormat="1" applyFont="1" applyFill="1" applyBorder="1" applyAlignment="1" applyProtection="1">
      <alignment horizontal="centerContinuous" vertical="center" wrapText="1"/>
      <protection hidden="1"/>
    </xf>
    <xf numFmtId="0" fontId="4" fillId="0" borderId="11" xfId="1" applyNumberFormat="1" applyFont="1" applyFill="1" applyBorder="1" applyAlignment="1" applyProtection="1">
      <alignment horizontal="centerContinuous" vertical="center" wrapText="1"/>
      <protection hidden="1"/>
    </xf>
    <xf numFmtId="0" fontId="4" fillId="0" borderId="19" xfId="1" applyNumberFormat="1" applyFont="1" applyFill="1" applyBorder="1" applyAlignment="1" applyProtection="1">
      <alignment horizontal="centerContinuous" vertical="center" wrapText="1"/>
      <protection hidden="1"/>
    </xf>
    <xf numFmtId="0" fontId="4" fillId="0" borderId="1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9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2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7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14" xfId="1" applyFont="1" applyBorder="1" applyProtection="1">
      <protection hidden="1"/>
    </xf>
    <xf numFmtId="165" fontId="3" fillId="0" borderId="11" xfId="1" applyNumberFormat="1" applyFont="1" applyFill="1" applyBorder="1" applyAlignment="1" applyProtection="1">
      <alignment wrapText="1"/>
      <protection hidden="1"/>
    </xf>
    <xf numFmtId="170" fontId="3" fillId="0" borderId="11" xfId="2" applyNumberFormat="1" applyFont="1" applyFill="1" applyBorder="1" applyAlignment="1" applyProtection="1">
      <alignment horizontal="center" wrapText="1"/>
      <protection hidden="1"/>
    </xf>
    <xf numFmtId="164" fontId="3" fillId="0" borderId="11" xfId="1" applyNumberFormat="1" applyFont="1" applyFill="1" applyBorder="1" applyAlignment="1" applyProtection="1">
      <alignment wrapText="1"/>
      <protection hidden="1"/>
    </xf>
    <xf numFmtId="164" fontId="3" fillId="0" borderId="11" xfId="1" applyNumberFormat="1" applyFont="1" applyFill="1" applyBorder="1" applyAlignment="1" applyProtection="1">
      <protection hidden="1"/>
    </xf>
    <xf numFmtId="0" fontId="3" fillId="0" borderId="10" xfId="1" applyFont="1" applyBorder="1" applyProtection="1">
      <protection hidden="1"/>
    </xf>
    <xf numFmtId="165" fontId="4" fillId="0" borderId="12" xfId="1" applyNumberFormat="1" applyFont="1" applyFill="1" applyBorder="1" applyAlignment="1" applyProtection="1">
      <alignment horizontal="center" wrapText="1"/>
      <protection hidden="1"/>
    </xf>
    <xf numFmtId="164" fontId="4" fillId="0" borderId="12" xfId="1" applyNumberFormat="1" applyFont="1" applyFill="1" applyBorder="1" applyAlignment="1" applyProtection="1">
      <alignment wrapText="1"/>
      <protection hidden="1"/>
    </xf>
    <xf numFmtId="164" fontId="3" fillId="0" borderId="13" xfId="1" applyNumberFormat="1" applyFont="1" applyFill="1" applyBorder="1" applyAlignment="1" applyProtection="1">
      <protection hidden="1"/>
    </xf>
    <xf numFmtId="164" fontId="4" fillId="0" borderId="12" xfId="1" applyNumberFormat="1" applyFont="1" applyFill="1" applyBorder="1" applyAlignment="1" applyProtection="1">
      <protection hidden="1"/>
    </xf>
    <xf numFmtId="170" fontId="4" fillId="0" borderId="12" xfId="1" applyNumberFormat="1" applyFont="1" applyFill="1" applyBorder="1" applyAlignment="1" applyProtection="1">
      <alignment horizontal="center" wrapText="1"/>
      <protection hidden="1"/>
    </xf>
    <xf numFmtId="164" fontId="4" fillId="0" borderId="8" xfId="1" applyNumberFormat="1" applyFont="1" applyFill="1" applyBorder="1" applyAlignment="1" applyProtection="1">
      <alignment horizontal="center"/>
      <protection hidden="1"/>
    </xf>
    <xf numFmtId="164" fontId="4" fillId="0" borderId="5" xfId="1" applyNumberFormat="1" applyFont="1" applyFill="1" applyBorder="1" applyAlignment="1" applyProtection="1">
      <protection hidden="1"/>
    </xf>
    <xf numFmtId="164" fontId="4" fillId="0" borderId="7" xfId="1" applyNumberFormat="1" applyFont="1" applyFill="1" applyBorder="1" applyAlignment="1" applyProtection="1">
      <protection hidden="1"/>
    </xf>
    <xf numFmtId="164" fontId="4" fillId="0" borderId="6" xfId="1" applyNumberFormat="1" applyFont="1" applyFill="1" applyBorder="1" applyAlignment="1" applyProtection="1">
      <protection hidden="1"/>
    </xf>
    <xf numFmtId="164" fontId="4" fillId="0" borderId="4" xfId="1" applyNumberFormat="1" applyFont="1" applyFill="1" applyBorder="1" applyAlignment="1" applyProtection="1">
      <protection hidden="1"/>
    </xf>
    <xf numFmtId="164" fontId="4" fillId="0" borderId="3" xfId="1" applyNumberFormat="1" applyFont="1" applyFill="1" applyBorder="1" applyAlignment="1" applyProtection="1">
      <protection hidden="1"/>
    </xf>
    <xf numFmtId="164" fontId="4" fillId="0" borderId="2" xfId="1" applyNumberFormat="1" applyFont="1" applyFill="1" applyBorder="1" applyAlignment="1" applyProtection="1">
      <protection hidden="1"/>
    </xf>
    <xf numFmtId="164" fontId="4" fillId="0" borderId="1" xfId="1" applyNumberFormat="1" applyFont="1" applyFill="1" applyBorder="1" applyAlignment="1" applyProtection="1">
      <protection hidden="1"/>
    </xf>
    <xf numFmtId="164" fontId="4" fillId="0" borderId="0" xfId="1" applyNumberFormat="1" applyFont="1" applyFill="1" applyAlignment="1" applyProtection="1">
      <protection hidden="1"/>
    </xf>
    <xf numFmtId="0" fontId="3" fillId="0" borderId="0" xfId="1" applyFont="1" applyBorder="1" applyProtection="1">
      <protection hidden="1"/>
    </xf>
    <xf numFmtId="165" fontId="5" fillId="0" borderId="11" xfId="1" applyNumberFormat="1" applyFont="1" applyFill="1" applyBorder="1" applyAlignment="1" applyProtection="1">
      <alignment wrapText="1"/>
      <protection hidden="1"/>
    </xf>
    <xf numFmtId="171" fontId="5" fillId="0" borderId="11" xfId="1" applyNumberFormat="1" applyFont="1" applyFill="1" applyBorder="1" applyAlignment="1" applyProtection="1">
      <alignment wrapText="1"/>
      <protection hidden="1"/>
    </xf>
    <xf numFmtId="168" fontId="5" fillId="0" borderId="11" xfId="1" applyNumberFormat="1" applyFont="1" applyFill="1" applyBorder="1" applyAlignment="1" applyProtection="1">
      <alignment wrapText="1"/>
      <protection hidden="1"/>
    </xf>
    <xf numFmtId="170" fontId="5" fillId="0" borderId="11" xfId="1" applyNumberFormat="1" applyFont="1" applyFill="1" applyBorder="1" applyAlignment="1" applyProtection="1">
      <alignment wrapText="1"/>
      <protection hidden="1"/>
    </xf>
    <xf numFmtId="169" fontId="5" fillId="0" borderId="11" xfId="1" applyNumberFormat="1" applyFont="1" applyFill="1" applyBorder="1" applyAlignment="1" applyProtection="1">
      <alignment wrapText="1"/>
      <protection hidden="1"/>
    </xf>
    <xf numFmtId="167" fontId="5" fillId="0" borderId="11" xfId="1" applyNumberFormat="1" applyFont="1" applyFill="1" applyBorder="1" applyAlignment="1" applyProtection="1">
      <alignment wrapText="1"/>
      <protection hidden="1"/>
    </xf>
    <xf numFmtId="166" fontId="5" fillId="0" borderId="11" xfId="1" applyNumberFormat="1" applyFont="1" applyFill="1" applyBorder="1" applyAlignment="1" applyProtection="1">
      <alignment wrapText="1"/>
      <protection hidden="1"/>
    </xf>
    <xf numFmtId="0" fontId="5" fillId="0" borderId="9" xfId="1" applyNumberFormat="1" applyFont="1" applyFill="1" applyBorder="1" applyAlignment="1" applyProtection="1">
      <protection hidden="1"/>
    </xf>
    <xf numFmtId="0" fontId="5" fillId="0" borderId="7" xfId="1" applyNumberFormat="1" applyFont="1" applyFill="1" applyBorder="1" applyAlignment="1" applyProtection="1">
      <protection hidden="1"/>
    </xf>
    <xf numFmtId="0" fontId="5" fillId="0" borderId="6" xfId="1" applyFont="1" applyFill="1" applyBorder="1" applyAlignment="1" applyProtection="1">
      <protection hidden="1"/>
    </xf>
    <xf numFmtId="0" fontId="6" fillId="0" borderId="8" xfId="1" applyNumberFormat="1" applyFont="1" applyFill="1" applyBorder="1" applyAlignment="1" applyProtection="1">
      <protection hidden="1"/>
    </xf>
    <xf numFmtId="0" fontId="5" fillId="0" borderId="8" xfId="1" applyFont="1" applyFill="1" applyBorder="1" applyAlignment="1" applyProtection="1">
      <protection hidden="1"/>
    </xf>
    <xf numFmtId="164" fontId="6" fillId="0" borderId="8" xfId="1" applyNumberFormat="1" applyFont="1" applyFill="1" applyBorder="1" applyAlignment="1" applyProtection="1">
      <protection hidden="1"/>
    </xf>
    <xf numFmtId="164" fontId="5" fillId="0" borderId="11" xfId="1" applyNumberFormat="1" applyFont="1" applyFill="1" applyBorder="1" applyAlignment="1" applyProtection="1">
      <alignment wrapText="1"/>
      <protection hidden="1"/>
    </xf>
    <xf numFmtId="164" fontId="6" fillId="0" borderId="11" xfId="1" applyNumberFormat="1" applyFont="1" applyFill="1" applyBorder="1" applyAlignment="1" applyProtection="1">
      <alignment wrapText="1"/>
      <protection hidden="1"/>
    </xf>
    <xf numFmtId="165" fontId="4" fillId="0" borderId="11" xfId="1" applyNumberFormat="1" applyFont="1" applyFill="1" applyBorder="1" applyAlignment="1" applyProtection="1">
      <alignment wrapText="1"/>
      <protection hidden="1"/>
    </xf>
    <xf numFmtId="165" fontId="4" fillId="0" borderId="12" xfId="1" applyNumberFormat="1" applyFont="1" applyFill="1" applyBorder="1" applyAlignment="1" applyProtection="1">
      <alignment wrapText="1"/>
      <protection hidden="1"/>
    </xf>
    <xf numFmtId="164" fontId="4" fillId="0" borderId="11" xfId="1" applyNumberFormat="1" applyFont="1" applyFill="1" applyBorder="1" applyAlignment="1" applyProtection="1">
      <protection hidden="1"/>
    </xf>
    <xf numFmtId="165" fontId="6" fillId="0" borderId="11" xfId="1" applyNumberFormat="1" applyFont="1" applyFill="1" applyBorder="1" applyAlignment="1" applyProtection="1">
      <alignment wrapText="1"/>
      <protection hidden="1"/>
    </xf>
    <xf numFmtId="165" fontId="6" fillId="0" borderId="12" xfId="1" applyNumberFormat="1" applyFont="1" applyFill="1" applyBorder="1" applyAlignment="1" applyProtection="1">
      <alignment wrapText="1"/>
      <protection hidden="1"/>
    </xf>
    <xf numFmtId="0" fontId="4" fillId="0" borderId="0" xfId="1" applyFont="1" applyAlignment="1" applyProtection="1">
      <alignment horizontal="center"/>
      <protection hidden="1"/>
    </xf>
    <xf numFmtId="0" fontId="4" fillId="0" borderId="12" xfId="1" applyFont="1" applyBorder="1" applyAlignment="1" applyProtection="1">
      <alignment horizontal="center"/>
      <protection hidden="1"/>
    </xf>
    <xf numFmtId="0" fontId="4" fillId="0" borderId="13" xfId="1" applyFont="1" applyBorder="1" applyAlignment="1" applyProtection="1">
      <alignment horizontal="center"/>
      <protection hidden="1"/>
    </xf>
    <xf numFmtId="0" fontId="4" fillId="0" borderId="18" xfId="1" applyFont="1" applyBorder="1" applyAlignment="1" applyProtection="1">
      <alignment horizontal="center"/>
      <protection hidden="1"/>
    </xf>
    <xf numFmtId="0" fontId="4" fillId="0" borderId="19" xfId="1" applyFont="1" applyBorder="1" applyAlignment="1" applyProtection="1">
      <alignment horizontal="center" vertical="justify"/>
      <protection hidden="1"/>
    </xf>
    <xf numFmtId="0" fontId="4" fillId="0" borderId="5" xfId="1" applyFont="1" applyBorder="1" applyAlignment="1" applyProtection="1">
      <alignment horizontal="center" vertical="justify"/>
      <protection hidden="1"/>
    </xf>
    <xf numFmtId="0" fontId="4" fillId="0" borderId="19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1" xr:uid="{00000000-0005-0000-0000-000001000000}"/>
    <cellStyle name="Обычный 2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49"/>
  <sheetViews>
    <sheetView showGridLines="0" showZeros="0" tabSelected="1" topLeftCell="A41" workbookViewId="0">
      <selection activeCell="R52" sqref="R52"/>
    </sheetView>
  </sheetViews>
  <sheetFormatPr defaultColWidth="9.140625" defaultRowHeight="18.75" x14ac:dyDescent="0.3"/>
  <cols>
    <col min="1" max="1" width="0.140625" style="2" customWidth="1"/>
    <col min="2" max="4" width="0" style="2" hidden="1" customWidth="1"/>
    <col min="5" max="5" width="54.140625" style="2" customWidth="1"/>
    <col min="6" max="12" width="0" style="2" hidden="1" customWidth="1"/>
    <col min="13" max="13" width="16.28515625" style="2" customWidth="1"/>
    <col min="14" max="14" width="17.28515625" style="2" customWidth="1"/>
    <col min="15" max="15" width="18.85546875" style="2" customWidth="1"/>
    <col min="16" max="16" width="18" style="2" customWidth="1"/>
    <col min="17" max="17" width="0" style="2" hidden="1" customWidth="1"/>
    <col min="18" max="18" width="18.5703125" style="2" customWidth="1"/>
    <col min="19" max="19" width="18.140625" style="2" customWidth="1"/>
    <col min="20" max="20" width="0" style="2" hidden="1" customWidth="1"/>
    <col min="21" max="21" width="11.140625" style="2" hidden="1" customWidth="1"/>
    <col min="22" max="22" width="13.28515625" style="2" hidden="1" customWidth="1"/>
    <col min="23" max="25" width="12" style="2" hidden="1" customWidth="1"/>
    <col min="26" max="26" width="11.7109375" style="2" hidden="1" customWidth="1"/>
    <col min="27" max="28" width="11.140625" style="2" hidden="1" customWidth="1"/>
    <col min="29" max="33" width="0" style="2" hidden="1" customWidth="1"/>
    <col min="34" max="34" width="0.7109375" style="2" customWidth="1"/>
    <col min="35" max="259" width="9.140625" style="2" customWidth="1"/>
    <col min="260" max="16384" width="9.140625" style="2"/>
  </cols>
  <sheetData>
    <row r="1" spans="1:34" ht="12.7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12.7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2.7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21" customHeight="1" x14ac:dyDescent="0.3">
      <c r="A4" s="3" t="s">
        <v>46</v>
      </c>
      <c r="B4" s="1"/>
      <c r="C4" s="1"/>
      <c r="D4" s="1"/>
      <c r="E4" s="63" t="s">
        <v>56</v>
      </c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ht="12.75" customHeight="1" x14ac:dyDescent="0.3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4" t="s">
        <v>61</v>
      </c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18.75" customHeight="1" thickBot="1" x14ac:dyDescent="0.35">
      <c r="A6" s="1"/>
      <c r="B6" s="5"/>
      <c r="C6" s="5"/>
      <c r="D6" s="6"/>
      <c r="E6" s="69" t="s">
        <v>50</v>
      </c>
      <c r="F6" s="7"/>
      <c r="G6" s="7"/>
      <c r="H6" s="7"/>
      <c r="I6" s="7"/>
      <c r="J6" s="7"/>
      <c r="K6" s="8"/>
      <c r="L6" s="8"/>
      <c r="M6" s="67" t="s">
        <v>49</v>
      </c>
      <c r="N6" s="67" t="s">
        <v>69</v>
      </c>
      <c r="O6" s="67" t="s">
        <v>70</v>
      </c>
      <c r="P6" s="64" t="s">
        <v>47</v>
      </c>
      <c r="Q6" s="65"/>
      <c r="R6" s="65"/>
      <c r="S6" s="66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ht="61.5" customHeight="1" x14ac:dyDescent="0.3">
      <c r="A7" s="9"/>
      <c r="B7" s="10" t="s">
        <v>45</v>
      </c>
      <c r="C7" s="11"/>
      <c r="D7" s="12" t="s">
        <v>44</v>
      </c>
      <c r="E7" s="70"/>
      <c r="F7" s="12" t="s">
        <v>43</v>
      </c>
      <c r="G7" s="12" t="s">
        <v>42</v>
      </c>
      <c r="H7" s="12" t="s">
        <v>41</v>
      </c>
      <c r="I7" s="12" t="s">
        <v>40</v>
      </c>
      <c r="J7" s="13" t="s">
        <v>39</v>
      </c>
      <c r="K7" s="13" t="s">
        <v>38</v>
      </c>
      <c r="L7" s="14" t="s">
        <v>37</v>
      </c>
      <c r="M7" s="68"/>
      <c r="N7" s="68"/>
      <c r="O7" s="68"/>
      <c r="P7" s="14" t="s">
        <v>48</v>
      </c>
      <c r="Q7" s="14" t="s">
        <v>36</v>
      </c>
      <c r="R7" s="14" t="s">
        <v>62</v>
      </c>
      <c r="S7" s="14" t="s">
        <v>71</v>
      </c>
      <c r="T7" s="15" t="s">
        <v>35</v>
      </c>
      <c r="U7" s="14"/>
      <c r="V7" s="14"/>
      <c r="W7" s="14"/>
      <c r="X7" s="14"/>
      <c r="Y7" s="14"/>
      <c r="Z7" s="16"/>
      <c r="AA7" s="14"/>
      <c r="AB7" s="17"/>
      <c r="AC7" s="18" t="s">
        <v>34</v>
      </c>
      <c r="AD7" s="19" t="s">
        <v>33</v>
      </c>
      <c r="AE7" s="20" t="s">
        <v>32</v>
      </c>
      <c r="AF7" s="21"/>
      <c r="AG7" s="21"/>
      <c r="AH7" s="1"/>
    </row>
    <row r="8" spans="1:34" ht="54" customHeight="1" x14ac:dyDescent="0.3">
      <c r="A8" s="22"/>
      <c r="B8" s="43"/>
      <c r="C8" s="44"/>
      <c r="D8" s="45"/>
      <c r="E8" s="46" t="s">
        <v>31</v>
      </c>
      <c r="F8" s="47"/>
      <c r="G8" s="45"/>
      <c r="H8" s="45"/>
      <c r="I8" s="45"/>
      <c r="J8" s="48"/>
      <c r="K8" s="49"/>
      <c r="L8" s="43"/>
      <c r="M8" s="24">
        <v>102</v>
      </c>
      <c r="N8" s="56">
        <v>2195514.21</v>
      </c>
      <c r="O8" s="56">
        <v>2370800</v>
      </c>
      <c r="P8" s="56">
        <v>2343600</v>
      </c>
      <c r="Q8" s="56"/>
      <c r="R8" s="56">
        <v>2213400</v>
      </c>
      <c r="S8" s="56">
        <v>2213400</v>
      </c>
      <c r="T8" s="26"/>
      <c r="U8" s="26"/>
      <c r="V8" s="26"/>
      <c r="W8" s="26"/>
      <c r="X8" s="26"/>
      <c r="Y8" s="26"/>
      <c r="Z8" s="26"/>
      <c r="AA8" s="25"/>
      <c r="AB8" s="26"/>
      <c r="AC8" s="26"/>
      <c r="AD8" s="25"/>
      <c r="AE8" s="25"/>
      <c r="AF8" s="23"/>
      <c r="AG8" s="23"/>
      <c r="AH8" s="27" t="s">
        <v>0</v>
      </c>
    </row>
    <row r="9" spans="1:34" ht="68.25" customHeight="1" x14ac:dyDescent="0.3">
      <c r="A9" s="22"/>
      <c r="B9" s="43"/>
      <c r="C9" s="44"/>
      <c r="D9" s="45"/>
      <c r="E9" s="46" t="s">
        <v>30</v>
      </c>
      <c r="F9" s="47"/>
      <c r="G9" s="45"/>
      <c r="H9" s="45"/>
      <c r="I9" s="45"/>
      <c r="J9" s="48"/>
      <c r="K9" s="49"/>
      <c r="L9" s="43"/>
      <c r="M9" s="24">
        <v>103</v>
      </c>
      <c r="N9" s="56">
        <v>610251.21</v>
      </c>
      <c r="O9" s="56">
        <v>619000</v>
      </c>
      <c r="P9" s="56">
        <v>619700</v>
      </c>
      <c r="Q9" s="56"/>
      <c r="R9" s="56">
        <v>580000</v>
      </c>
      <c r="S9" s="56">
        <v>640000</v>
      </c>
      <c r="T9" s="26"/>
      <c r="U9" s="26"/>
      <c r="V9" s="26"/>
      <c r="W9" s="26"/>
      <c r="X9" s="26"/>
      <c r="Y9" s="26"/>
      <c r="Z9" s="26"/>
      <c r="AA9" s="25"/>
      <c r="AB9" s="26"/>
      <c r="AC9" s="26"/>
      <c r="AD9" s="25"/>
      <c r="AE9" s="25"/>
      <c r="AF9" s="23"/>
      <c r="AG9" s="23"/>
      <c r="AH9" s="27" t="s">
        <v>0</v>
      </c>
    </row>
    <row r="10" spans="1:34" ht="66.75" customHeight="1" x14ac:dyDescent="0.3">
      <c r="A10" s="22"/>
      <c r="B10" s="43"/>
      <c r="C10" s="44"/>
      <c r="D10" s="45"/>
      <c r="E10" s="46" t="s">
        <v>29</v>
      </c>
      <c r="F10" s="47"/>
      <c r="G10" s="45"/>
      <c r="H10" s="45"/>
      <c r="I10" s="45"/>
      <c r="J10" s="48"/>
      <c r="K10" s="49"/>
      <c r="L10" s="43"/>
      <c r="M10" s="24">
        <v>104</v>
      </c>
      <c r="N10" s="56">
        <v>25793544.41</v>
      </c>
      <c r="O10" s="56">
        <v>26841874</v>
      </c>
      <c r="P10" s="56">
        <v>29437800</v>
      </c>
      <c r="Q10" s="56"/>
      <c r="R10" s="56">
        <v>26544800</v>
      </c>
      <c r="S10" s="56">
        <v>27715000</v>
      </c>
      <c r="T10" s="26"/>
      <c r="U10" s="26"/>
      <c r="V10" s="26"/>
      <c r="W10" s="26"/>
      <c r="X10" s="26"/>
      <c r="Y10" s="26"/>
      <c r="Z10" s="26"/>
      <c r="AA10" s="25"/>
      <c r="AB10" s="26"/>
      <c r="AC10" s="26"/>
      <c r="AD10" s="25"/>
      <c r="AE10" s="25"/>
      <c r="AF10" s="23"/>
      <c r="AG10" s="23"/>
      <c r="AH10" s="27" t="s">
        <v>0</v>
      </c>
    </row>
    <row r="11" spans="1:34" ht="20.25" customHeight="1" x14ac:dyDescent="0.3">
      <c r="A11" s="22"/>
      <c r="B11" s="43"/>
      <c r="C11" s="44"/>
      <c r="D11" s="45"/>
      <c r="E11" s="46" t="s">
        <v>57</v>
      </c>
      <c r="F11" s="47"/>
      <c r="G11" s="45"/>
      <c r="H11" s="45"/>
      <c r="I11" s="45"/>
      <c r="J11" s="48"/>
      <c r="K11" s="49"/>
      <c r="L11" s="43"/>
      <c r="M11" s="24" t="s">
        <v>58</v>
      </c>
      <c r="N11" s="56">
        <v>6200</v>
      </c>
      <c r="O11" s="56">
        <v>5700</v>
      </c>
      <c r="P11" s="56"/>
      <c r="Q11" s="56"/>
      <c r="R11" s="56"/>
      <c r="S11" s="56"/>
      <c r="T11" s="26"/>
      <c r="U11" s="26"/>
      <c r="V11" s="26"/>
      <c r="W11" s="26"/>
      <c r="X11" s="26"/>
      <c r="Y11" s="26"/>
      <c r="Z11" s="26"/>
      <c r="AA11" s="25"/>
      <c r="AB11" s="26"/>
      <c r="AC11" s="26"/>
      <c r="AD11" s="25"/>
      <c r="AE11" s="25"/>
      <c r="AF11" s="23"/>
      <c r="AG11" s="23"/>
      <c r="AH11" s="27"/>
    </row>
    <row r="12" spans="1:34" ht="45.75" customHeight="1" x14ac:dyDescent="0.3">
      <c r="A12" s="22"/>
      <c r="B12" s="43"/>
      <c r="C12" s="44"/>
      <c r="D12" s="45"/>
      <c r="E12" s="46" t="s">
        <v>28</v>
      </c>
      <c r="F12" s="47"/>
      <c r="G12" s="45"/>
      <c r="H12" s="45"/>
      <c r="I12" s="45"/>
      <c r="J12" s="48"/>
      <c r="K12" s="49"/>
      <c r="L12" s="43"/>
      <c r="M12" s="24">
        <v>106</v>
      </c>
      <c r="N12" s="56">
        <v>13581414.529999999</v>
      </c>
      <c r="O12" s="56">
        <v>15762840.109999999</v>
      </c>
      <c r="P12" s="56">
        <v>15095223</v>
      </c>
      <c r="Q12" s="56"/>
      <c r="R12" s="56">
        <v>14898510</v>
      </c>
      <c r="S12" s="56">
        <v>15759242</v>
      </c>
      <c r="T12" s="26"/>
      <c r="U12" s="26"/>
      <c r="V12" s="26"/>
      <c r="W12" s="26"/>
      <c r="X12" s="26"/>
      <c r="Y12" s="26"/>
      <c r="Z12" s="26"/>
      <c r="AA12" s="25"/>
      <c r="AB12" s="26"/>
      <c r="AC12" s="26"/>
      <c r="AD12" s="25"/>
      <c r="AE12" s="25"/>
      <c r="AF12" s="23"/>
      <c r="AG12" s="23"/>
      <c r="AH12" s="27" t="s">
        <v>0</v>
      </c>
    </row>
    <row r="13" spans="1:34" ht="18" customHeight="1" x14ac:dyDescent="0.3">
      <c r="A13" s="22"/>
      <c r="B13" s="43"/>
      <c r="C13" s="44"/>
      <c r="D13" s="45"/>
      <c r="E13" s="46" t="s">
        <v>27</v>
      </c>
      <c r="F13" s="47"/>
      <c r="G13" s="45"/>
      <c r="H13" s="45"/>
      <c r="I13" s="45"/>
      <c r="J13" s="48"/>
      <c r="K13" s="49"/>
      <c r="L13" s="43"/>
      <c r="M13" s="24">
        <v>111</v>
      </c>
      <c r="N13" s="56">
        <v>0</v>
      </c>
      <c r="O13" s="56">
        <v>30000</v>
      </c>
      <c r="P13" s="56">
        <v>30000</v>
      </c>
      <c r="Q13" s="56"/>
      <c r="R13" s="56">
        <v>30000</v>
      </c>
      <c r="S13" s="56">
        <v>30000</v>
      </c>
      <c r="T13" s="26"/>
      <c r="U13" s="26"/>
      <c r="V13" s="26"/>
      <c r="W13" s="26"/>
      <c r="X13" s="26"/>
      <c r="Y13" s="26"/>
      <c r="Z13" s="26"/>
      <c r="AA13" s="25"/>
      <c r="AB13" s="26"/>
      <c r="AC13" s="26"/>
      <c r="AD13" s="25"/>
      <c r="AE13" s="25"/>
      <c r="AF13" s="23"/>
      <c r="AG13" s="23"/>
      <c r="AH13" s="27" t="s">
        <v>0</v>
      </c>
    </row>
    <row r="14" spans="1:34" ht="19.5" customHeight="1" x14ac:dyDescent="0.3">
      <c r="A14" s="22"/>
      <c r="B14" s="43"/>
      <c r="C14" s="44"/>
      <c r="D14" s="45"/>
      <c r="E14" s="46" t="s">
        <v>26</v>
      </c>
      <c r="F14" s="47"/>
      <c r="G14" s="45"/>
      <c r="H14" s="45"/>
      <c r="I14" s="45"/>
      <c r="J14" s="48"/>
      <c r="K14" s="49"/>
      <c r="L14" s="43"/>
      <c r="M14" s="24">
        <v>113</v>
      </c>
      <c r="N14" s="56">
        <v>38270420.210000001</v>
      </c>
      <c r="O14" s="56">
        <v>42233422.549999997</v>
      </c>
      <c r="P14" s="56">
        <v>29914080</v>
      </c>
      <c r="Q14" s="56"/>
      <c r="R14" s="56">
        <v>18634834</v>
      </c>
      <c r="S14" s="56">
        <v>21442318</v>
      </c>
      <c r="T14" s="26"/>
      <c r="U14" s="26"/>
      <c r="V14" s="26"/>
      <c r="W14" s="26"/>
      <c r="X14" s="26"/>
      <c r="Y14" s="26"/>
      <c r="Z14" s="26"/>
      <c r="AA14" s="25"/>
      <c r="AB14" s="26"/>
      <c r="AC14" s="26"/>
      <c r="AD14" s="25"/>
      <c r="AE14" s="25"/>
      <c r="AF14" s="23"/>
      <c r="AG14" s="23"/>
      <c r="AH14" s="27" t="s">
        <v>0</v>
      </c>
    </row>
    <row r="15" spans="1:34" ht="23.25" customHeight="1" x14ac:dyDescent="0.3">
      <c r="A15" s="22"/>
      <c r="B15" s="58" t="s">
        <v>25</v>
      </c>
      <c r="C15" s="58"/>
      <c r="D15" s="58"/>
      <c r="E15" s="58"/>
      <c r="F15" s="58"/>
      <c r="G15" s="58"/>
      <c r="H15" s="58"/>
      <c r="I15" s="58"/>
      <c r="J15" s="58"/>
      <c r="K15" s="58"/>
      <c r="L15" s="59"/>
      <c r="M15" s="28" t="s">
        <v>55</v>
      </c>
      <c r="N15" s="57">
        <f>SUM(N8:N14)</f>
        <v>80457344.569999993</v>
      </c>
      <c r="O15" s="57">
        <f t="shared" ref="O15:S15" si="0">SUM(O8:O14)</f>
        <v>87863636.659999996</v>
      </c>
      <c r="P15" s="57">
        <f t="shared" si="0"/>
        <v>77440403</v>
      </c>
      <c r="Q15" s="57">
        <f t="shared" si="0"/>
        <v>0</v>
      </c>
      <c r="R15" s="57">
        <f t="shared" si="0"/>
        <v>62901544</v>
      </c>
      <c r="S15" s="57">
        <f t="shared" si="0"/>
        <v>67799960</v>
      </c>
      <c r="T15" s="30"/>
      <c r="U15" s="31"/>
      <c r="V15" s="31"/>
      <c r="W15" s="31"/>
      <c r="X15" s="31"/>
      <c r="Y15" s="31"/>
      <c r="Z15" s="31"/>
      <c r="AA15" s="29"/>
      <c r="AB15" s="31"/>
      <c r="AC15" s="60"/>
      <c r="AD15" s="60"/>
      <c r="AE15" s="60"/>
      <c r="AF15" s="60"/>
      <c r="AG15" s="60"/>
      <c r="AH15" s="27" t="s">
        <v>0</v>
      </c>
    </row>
    <row r="16" spans="1:34" ht="47.25" customHeight="1" x14ac:dyDescent="0.3">
      <c r="A16" s="22"/>
      <c r="B16" s="43"/>
      <c r="C16" s="44"/>
      <c r="D16" s="45"/>
      <c r="E16" s="46" t="s">
        <v>24</v>
      </c>
      <c r="F16" s="47"/>
      <c r="G16" s="45"/>
      <c r="H16" s="45"/>
      <c r="I16" s="45"/>
      <c r="J16" s="48"/>
      <c r="K16" s="49"/>
      <c r="L16" s="43"/>
      <c r="M16" s="24">
        <v>309</v>
      </c>
      <c r="N16" s="56">
        <v>1510811.23</v>
      </c>
      <c r="O16" s="56">
        <v>1567693.35</v>
      </c>
      <c r="P16" s="56">
        <v>1445700</v>
      </c>
      <c r="Q16" s="56"/>
      <c r="R16" s="56">
        <v>1334000</v>
      </c>
      <c r="S16" s="56">
        <v>1435000</v>
      </c>
      <c r="T16" s="26"/>
      <c r="U16" s="26"/>
      <c r="V16" s="26"/>
      <c r="W16" s="26"/>
      <c r="X16" s="26"/>
      <c r="Y16" s="26"/>
      <c r="Z16" s="26"/>
      <c r="AA16" s="25"/>
      <c r="AB16" s="26"/>
      <c r="AC16" s="26"/>
      <c r="AD16" s="25"/>
      <c r="AE16" s="25"/>
      <c r="AF16" s="23"/>
      <c r="AG16" s="23"/>
      <c r="AH16" s="27" t="s">
        <v>0</v>
      </c>
    </row>
    <row r="17" spans="1:34" ht="34.5" customHeight="1" x14ac:dyDescent="0.3">
      <c r="A17" s="22"/>
      <c r="B17" s="58" t="s">
        <v>23</v>
      </c>
      <c r="C17" s="58"/>
      <c r="D17" s="58"/>
      <c r="E17" s="58"/>
      <c r="F17" s="58"/>
      <c r="G17" s="58"/>
      <c r="H17" s="58"/>
      <c r="I17" s="58"/>
      <c r="J17" s="58"/>
      <c r="K17" s="58"/>
      <c r="L17" s="59"/>
      <c r="M17" s="28" t="s">
        <v>54</v>
      </c>
      <c r="N17" s="57">
        <f>SUM(N16)</f>
        <v>1510811.23</v>
      </c>
      <c r="O17" s="57">
        <f t="shared" ref="O17:S17" si="1">SUM(O16)</f>
        <v>1567693.35</v>
      </c>
      <c r="P17" s="57">
        <f t="shared" si="1"/>
        <v>1445700</v>
      </c>
      <c r="Q17" s="57">
        <f t="shared" si="1"/>
        <v>0</v>
      </c>
      <c r="R17" s="57">
        <f t="shared" si="1"/>
        <v>1334000</v>
      </c>
      <c r="S17" s="57">
        <f t="shared" si="1"/>
        <v>1435000</v>
      </c>
      <c r="T17" s="30"/>
      <c r="U17" s="31"/>
      <c r="V17" s="31"/>
      <c r="W17" s="31"/>
      <c r="X17" s="31"/>
      <c r="Y17" s="31"/>
      <c r="Z17" s="31"/>
      <c r="AA17" s="29"/>
      <c r="AB17" s="31"/>
      <c r="AC17" s="60"/>
      <c r="AD17" s="60"/>
      <c r="AE17" s="60"/>
      <c r="AF17" s="60"/>
      <c r="AG17" s="60"/>
      <c r="AH17" s="27" t="s">
        <v>0</v>
      </c>
    </row>
    <row r="18" spans="1:34" ht="25.5" customHeight="1" x14ac:dyDescent="0.3">
      <c r="A18" s="22"/>
      <c r="B18" s="43"/>
      <c r="C18" s="44"/>
      <c r="D18" s="45"/>
      <c r="E18" s="46" t="s">
        <v>22</v>
      </c>
      <c r="F18" s="47"/>
      <c r="G18" s="45"/>
      <c r="H18" s="45"/>
      <c r="I18" s="45"/>
      <c r="J18" s="48"/>
      <c r="K18" s="49"/>
      <c r="L18" s="43"/>
      <c r="M18" s="24">
        <v>405</v>
      </c>
      <c r="N18" s="56">
        <v>0</v>
      </c>
      <c r="O18" s="56">
        <v>109000</v>
      </c>
      <c r="P18" s="56">
        <v>46100</v>
      </c>
      <c r="Q18" s="56"/>
      <c r="R18" s="56">
        <v>32900</v>
      </c>
      <c r="S18" s="56">
        <v>32900</v>
      </c>
      <c r="T18" s="26"/>
      <c r="U18" s="26"/>
      <c r="V18" s="26"/>
      <c r="W18" s="26"/>
      <c r="X18" s="26"/>
      <c r="Y18" s="26"/>
      <c r="Z18" s="26"/>
      <c r="AA18" s="25"/>
      <c r="AB18" s="26"/>
      <c r="AC18" s="26"/>
      <c r="AD18" s="25"/>
      <c r="AE18" s="25"/>
      <c r="AF18" s="23"/>
      <c r="AG18" s="23"/>
      <c r="AH18" s="27" t="s">
        <v>0</v>
      </c>
    </row>
    <row r="19" spans="1:34" ht="25.5" customHeight="1" x14ac:dyDescent="0.3">
      <c r="A19" s="22"/>
      <c r="B19" s="43"/>
      <c r="C19" s="44"/>
      <c r="D19" s="45"/>
      <c r="E19" s="46" t="s">
        <v>60</v>
      </c>
      <c r="F19" s="47"/>
      <c r="G19" s="45"/>
      <c r="H19" s="45"/>
      <c r="I19" s="45"/>
      <c r="J19" s="48"/>
      <c r="K19" s="49"/>
      <c r="L19" s="43"/>
      <c r="M19" s="24" t="s">
        <v>59</v>
      </c>
      <c r="N19" s="56">
        <v>61936200</v>
      </c>
      <c r="O19" s="56">
        <v>40112000</v>
      </c>
      <c r="P19" s="56"/>
      <c r="Q19" s="56"/>
      <c r="R19" s="56"/>
      <c r="S19" s="56"/>
      <c r="T19" s="26"/>
      <c r="U19" s="26"/>
      <c r="V19" s="26"/>
      <c r="W19" s="26"/>
      <c r="X19" s="26"/>
      <c r="Y19" s="26"/>
      <c r="Z19" s="26"/>
      <c r="AA19" s="25"/>
      <c r="AB19" s="26"/>
      <c r="AC19" s="26"/>
      <c r="AD19" s="25"/>
      <c r="AE19" s="25"/>
      <c r="AF19" s="23"/>
      <c r="AG19" s="23"/>
      <c r="AH19" s="27"/>
    </row>
    <row r="20" spans="1:34" ht="25.5" customHeight="1" x14ac:dyDescent="0.3">
      <c r="A20" s="22"/>
      <c r="B20" s="43"/>
      <c r="C20" s="44"/>
      <c r="D20" s="45"/>
      <c r="E20" s="46" t="s">
        <v>21</v>
      </c>
      <c r="F20" s="47"/>
      <c r="G20" s="45"/>
      <c r="H20" s="45"/>
      <c r="I20" s="45"/>
      <c r="J20" s="48"/>
      <c r="K20" s="49"/>
      <c r="L20" s="43"/>
      <c r="M20" s="24">
        <v>409</v>
      </c>
      <c r="N20" s="56">
        <v>29508615.149999999</v>
      </c>
      <c r="O20" s="56">
        <v>47723010.329999998</v>
      </c>
      <c r="P20" s="56">
        <v>51929076</v>
      </c>
      <c r="Q20" s="56"/>
      <c r="R20" s="56">
        <v>52646194</v>
      </c>
      <c r="S20" s="56">
        <v>53591809</v>
      </c>
      <c r="T20" s="26"/>
      <c r="U20" s="26"/>
      <c r="V20" s="26"/>
      <c r="W20" s="26"/>
      <c r="X20" s="26"/>
      <c r="Y20" s="26"/>
      <c r="Z20" s="26"/>
      <c r="AA20" s="25"/>
      <c r="AB20" s="26"/>
      <c r="AC20" s="26"/>
      <c r="AD20" s="25"/>
      <c r="AE20" s="25"/>
      <c r="AF20" s="23"/>
      <c r="AG20" s="23"/>
      <c r="AH20" s="27" t="s">
        <v>0</v>
      </c>
    </row>
    <row r="21" spans="1:34" ht="30" customHeight="1" x14ac:dyDescent="0.3">
      <c r="A21" s="22"/>
      <c r="B21" s="43"/>
      <c r="C21" s="44"/>
      <c r="D21" s="45"/>
      <c r="E21" s="46" t="s">
        <v>20</v>
      </c>
      <c r="F21" s="47"/>
      <c r="G21" s="45"/>
      <c r="H21" s="45"/>
      <c r="I21" s="45"/>
      <c r="J21" s="48"/>
      <c r="K21" s="49"/>
      <c r="L21" s="43"/>
      <c r="M21" s="24">
        <v>412</v>
      </c>
      <c r="N21" s="56">
        <v>18500</v>
      </c>
      <c r="O21" s="56">
        <v>30000</v>
      </c>
      <c r="P21" s="56">
        <v>30000</v>
      </c>
      <c r="Q21" s="56"/>
      <c r="R21" s="56">
        <v>30000</v>
      </c>
      <c r="S21" s="56">
        <v>30000</v>
      </c>
      <c r="T21" s="26"/>
      <c r="U21" s="26"/>
      <c r="V21" s="26"/>
      <c r="W21" s="26"/>
      <c r="X21" s="26"/>
      <c r="Y21" s="26"/>
      <c r="Z21" s="26"/>
      <c r="AA21" s="25"/>
      <c r="AB21" s="26"/>
      <c r="AC21" s="26"/>
      <c r="AD21" s="25"/>
      <c r="AE21" s="25"/>
      <c r="AF21" s="23"/>
      <c r="AG21" s="23"/>
      <c r="AH21" s="27" t="s">
        <v>0</v>
      </c>
    </row>
    <row r="22" spans="1:34" ht="21" customHeight="1" x14ac:dyDescent="0.3">
      <c r="A22" s="22"/>
      <c r="B22" s="58" t="s">
        <v>19</v>
      </c>
      <c r="C22" s="58"/>
      <c r="D22" s="58"/>
      <c r="E22" s="58"/>
      <c r="F22" s="58"/>
      <c r="G22" s="58"/>
      <c r="H22" s="58"/>
      <c r="I22" s="58"/>
      <c r="J22" s="58"/>
      <c r="K22" s="58"/>
      <c r="L22" s="59"/>
      <c r="M22" s="28" t="s">
        <v>53</v>
      </c>
      <c r="N22" s="57">
        <f>SUM(N18:N21)</f>
        <v>91463315.150000006</v>
      </c>
      <c r="O22" s="57">
        <f t="shared" ref="O22:S22" si="2">SUM(O18:O21)</f>
        <v>87974010.329999998</v>
      </c>
      <c r="P22" s="57">
        <f t="shared" si="2"/>
        <v>52005176</v>
      </c>
      <c r="Q22" s="57">
        <f t="shared" si="2"/>
        <v>0</v>
      </c>
      <c r="R22" s="57">
        <f t="shared" si="2"/>
        <v>52709094</v>
      </c>
      <c r="S22" s="57">
        <f t="shared" si="2"/>
        <v>53654709</v>
      </c>
      <c r="T22" s="30"/>
      <c r="U22" s="31"/>
      <c r="V22" s="31"/>
      <c r="W22" s="31"/>
      <c r="X22" s="31"/>
      <c r="Y22" s="31"/>
      <c r="Z22" s="31"/>
      <c r="AA22" s="29"/>
      <c r="AB22" s="31"/>
      <c r="AC22" s="60"/>
      <c r="AD22" s="60"/>
      <c r="AE22" s="60"/>
      <c r="AF22" s="60"/>
      <c r="AG22" s="60"/>
      <c r="AH22" s="27" t="s">
        <v>0</v>
      </c>
    </row>
    <row r="23" spans="1:34" ht="21" customHeight="1" x14ac:dyDescent="0.3">
      <c r="A23" s="22"/>
      <c r="B23" s="43"/>
      <c r="C23" s="44"/>
      <c r="D23" s="45"/>
      <c r="E23" s="46" t="s">
        <v>18</v>
      </c>
      <c r="F23" s="47"/>
      <c r="G23" s="45"/>
      <c r="H23" s="45"/>
      <c r="I23" s="45"/>
      <c r="J23" s="48"/>
      <c r="K23" s="49"/>
      <c r="L23" s="43"/>
      <c r="M23" s="24">
        <v>701</v>
      </c>
      <c r="N23" s="56">
        <v>122271148.14</v>
      </c>
      <c r="O23" s="56">
        <v>125378416.23</v>
      </c>
      <c r="P23" s="56">
        <v>116539600</v>
      </c>
      <c r="Q23" s="56"/>
      <c r="R23" s="56">
        <v>112327600</v>
      </c>
      <c r="S23" s="56">
        <v>113446600</v>
      </c>
      <c r="T23" s="26"/>
      <c r="U23" s="26"/>
      <c r="V23" s="26"/>
      <c r="W23" s="26"/>
      <c r="X23" s="26"/>
      <c r="Y23" s="26"/>
      <c r="Z23" s="26"/>
      <c r="AA23" s="25"/>
      <c r="AB23" s="26"/>
      <c r="AC23" s="26"/>
      <c r="AD23" s="25"/>
      <c r="AE23" s="25"/>
      <c r="AF23" s="23"/>
      <c r="AG23" s="23"/>
      <c r="AH23" s="27" t="s">
        <v>0</v>
      </c>
    </row>
    <row r="24" spans="1:34" ht="21" customHeight="1" x14ac:dyDescent="0.3">
      <c r="A24" s="22"/>
      <c r="B24" s="43"/>
      <c r="C24" s="44"/>
      <c r="D24" s="45"/>
      <c r="E24" s="46" t="s">
        <v>17</v>
      </c>
      <c r="F24" s="47"/>
      <c r="G24" s="45"/>
      <c r="H24" s="45"/>
      <c r="I24" s="45"/>
      <c r="J24" s="48"/>
      <c r="K24" s="49"/>
      <c r="L24" s="43"/>
      <c r="M24" s="24">
        <v>702</v>
      </c>
      <c r="N24" s="56">
        <v>261900373.40000001</v>
      </c>
      <c r="O24" s="56">
        <v>318208172.22000003</v>
      </c>
      <c r="P24" s="56">
        <v>282599114</v>
      </c>
      <c r="Q24" s="56"/>
      <c r="R24" s="56">
        <v>273050200</v>
      </c>
      <c r="S24" s="56">
        <v>273880200</v>
      </c>
      <c r="T24" s="26"/>
      <c r="U24" s="26"/>
      <c r="V24" s="26"/>
      <c r="W24" s="26"/>
      <c r="X24" s="26"/>
      <c r="Y24" s="26"/>
      <c r="Z24" s="26"/>
      <c r="AA24" s="25"/>
      <c r="AB24" s="26"/>
      <c r="AC24" s="26"/>
      <c r="AD24" s="25"/>
      <c r="AE24" s="25"/>
      <c r="AF24" s="23"/>
      <c r="AG24" s="23"/>
      <c r="AH24" s="27" t="s">
        <v>0</v>
      </c>
    </row>
    <row r="25" spans="1:34" ht="21" customHeight="1" x14ac:dyDescent="0.3">
      <c r="A25" s="22"/>
      <c r="B25" s="43"/>
      <c r="C25" s="44"/>
      <c r="D25" s="45"/>
      <c r="E25" s="46" t="s">
        <v>16</v>
      </c>
      <c r="F25" s="47"/>
      <c r="G25" s="45"/>
      <c r="H25" s="45"/>
      <c r="I25" s="45"/>
      <c r="J25" s="48"/>
      <c r="K25" s="49"/>
      <c r="L25" s="43"/>
      <c r="M25" s="24">
        <v>703</v>
      </c>
      <c r="N25" s="56">
        <v>5465249.1699999999</v>
      </c>
      <c r="O25" s="56">
        <v>5675661.1699999999</v>
      </c>
      <c r="P25" s="56">
        <v>5752602</v>
      </c>
      <c r="Q25" s="56"/>
      <c r="R25" s="56">
        <v>3165700</v>
      </c>
      <c r="S25" s="56">
        <v>3495200</v>
      </c>
      <c r="T25" s="26"/>
      <c r="U25" s="26"/>
      <c r="V25" s="26"/>
      <c r="W25" s="26"/>
      <c r="X25" s="26"/>
      <c r="Y25" s="26"/>
      <c r="Z25" s="26"/>
      <c r="AA25" s="25"/>
      <c r="AB25" s="26"/>
      <c r="AC25" s="26"/>
      <c r="AD25" s="25"/>
      <c r="AE25" s="25"/>
      <c r="AF25" s="23"/>
      <c r="AG25" s="23"/>
      <c r="AH25" s="27" t="s">
        <v>0</v>
      </c>
    </row>
    <row r="26" spans="1:34" ht="21" customHeight="1" x14ac:dyDescent="0.3">
      <c r="A26" s="22"/>
      <c r="B26" s="43"/>
      <c r="C26" s="44"/>
      <c r="D26" s="45"/>
      <c r="E26" s="46"/>
      <c r="F26" s="47"/>
      <c r="G26" s="45"/>
      <c r="H26" s="45"/>
      <c r="I26" s="45"/>
      <c r="J26" s="48"/>
      <c r="K26" s="49"/>
      <c r="L26" s="43"/>
      <c r="M26" s="24">
        <v>703</v>
      </c>
      <c r="N26" s="56"/>
      <c r="O26" s="56">
        <v>50000</v>
      </c>
      <c r="P26" s="56">
        <v>150000</v>
      </c>
      <c r="Q26" s="56"/>
      <c r="R26" s="56"/>
      <c r="S26" s="56"/>
      <c r="T26" s="26"/>
      <c r="U26" s="26"/>
      <c r="V26" s="26"/>
      <c r="W26" s="26"/>
      <c r="X26" s="26"/>
      <c r="Y26" s="26"/>
      <c r="Z26" s="26"/>
      <c r="AA26" s="25"/>
      <c r="AB26" s="26"/>
      <c r="AC26" s="26"/>
      <c r="AD26" s="25"/>
      <c r="AE26" s="25"/>
      <c r="AF26" s="23"/>
      <c r="AG26" s="23"/>
      <c r="AH26" s="27"/>
    </row>
    <row r="27" spans="1:34" ht="21" customHeight="1" x14ac:dyDescent="0.3">
      <c r="A27" s="22"/>
      <c r="B27" s="43"/>
      <c r="C27" s="44"/>
      <c r="D27" s="45"/>
      <c r="E27" s="46" t="s">
        <v>15</v>
      </c>
      <c r="F27" s="47"/>
      <c r="G27" s="45"/>
      <c r="H27" s="45"/>
      <c r="I27" s="45"/>
      <c r="J27" s="48"/>
      <c r="K27" s="49"/>
      <c r="L27" s="43"/>
      <c r="M27" s="24">
        <v>707</v>
      </c>
      <c r="N27" s="56">
        <v>0</v>
      </c>
      <c r="O27" s="56">
        <v>173160.03</v>
      </c>
      <c r="P27" s="56"/>
      <c r="Q27" s="56"/>
      <c r="R27" s="56"/>
      <c r="S27" s="56"/>
      <c r="T27" s="26"/>
      <c r="U27" s="26"/>
      <c r="V27" s="26"/>
      <c r="W27" s="26"/>
      <c r="X27" s="26"/>
      <c r="Y27" s="26"/>
      <c r="Z27" s="26"/>
      <c r="AA27" s="25"/>
      <c r="AB27" s="26"/>
      <c r="AC27" s="26"/>
      <c r="AD27" s="25"/>
      <c r="AE27" s="25"/>
      <c r="AF27" s="23"/>
      <c r="AG27" s="23"/>
      <c r="AH27" s="27" t="s">
        <v>0</v>
      </c>
    </row>
    <row r="28" spans="1:34" ht="21" customHeight="1" x14ac:dyDescent="0.3">
      <c r="A28" s="22"/>
      <c r="B28" s="43"/>
      <c r="C28" s="44"/>
      <c r="D28" s="45"/>
      <c r="E28" s="46" t="s">
        <v>14</v>
      </c>
      <c r="F28" s="47"/>
      <c r="G28" s="45"/>
      <c r="H28" s="45"/>
      <c r="I28" s="45"/>
      <c r="J28" s="48"/>
      <c r="K28" s="49"/>
      <c r="L28" s="43"/>
      <c r="M28" s="24">
        <v>709</v>
      </c>
      <c r="N28" s="56">
        <v>5374138.5</v>
      </c>
      <c r="O28" s="56">
        <v>4998243.09</v>
      </c>
      <c r="P28" s="56">
        <v>5012700</v>
      </c>
      <c r="Q28" s="56"/>
      <c r="R28" s="56">
        <v>4081000</v>
      </c>
      <c r="S28" s="56">
        <v>4358000</v>
      </c>
      <c r="T28" s="26"/>
      <c r="U28" s="26"/>
      <c r="V28" s="26"/>
      <c r="W28" s="26"/>
      <c r="X28" s="26"/>
      <c r="Y28" s="26"/>
      <c r="Z28" s="26"/>
      <c r="AA28" s="25"/>
      <c r="AB28" s="26"/>
      <c r="AC28" s="26"/>
      <c r="AD28" s="25"/>
      <c r="AE28" s="25"/>
      <c r="AF28" s="23"/>
      <c r="AG28" s="23"/>
      <c r="AH28" s="27" t="s">
        <v>0</v>
      </c>
    </row>
    <row r="29" spans="1:34" ht="21" customHeight="1" x14ac:dyDescent="0.3">
      <c r="A29" s="22"/>
      <c r="B29" s="58" t="s">
        <v>13</v>
      </c>
      <c r="C29" s="58"/>
      <c r="D29" s="58"/>
      <c r="E29" s="58"/>
      <c r="F29" s="58"/>
      <c r="G29" s="58"/>
      <c r="H29" s="58"/>
      <c r="I29" s="58"/>
      <c r="J29" s="58"/>
      <c r="K29" s="58"/>
      <c r="L29" s="59"/>
      <c r="M29" s="28" t="s">
        <v>52</v>
      </c>
      <c r="N29" s="57">
        <f>SUM(N23:N28)</f>
        <v>395010909.21000004</v>
      </c>
      <c r="O29" s="57">
        <f>SUM(O23:O28)</f>
        <v>454483652.74000001</v>
      </c>
      <c r="P29" s="57">
        <f t="shared" ref="P29:S29" si="3">SUM(P23:P28)</f>
        <v>410054016</v>
      </c>
      <c r="Q29" s="57">
        <f t="shared" si="3"/>
        <v>0</v>
      </c>
      <c r="R29" s="57">
        <f t="shared" si="3"/>
        <v>392624500</v>
      </c>
      <c r="S29" s="57">
        <f t="shared" si="3"/>
        <v>395180000</v>
      </c>
      <c r="T29" s="30"/>
      <c r="U29" s="31"/>
      <c r="V29" s="31"/>
      <c r="W29" s="31"/>
      <c r="X29" s="31"/>
      <c r="Y29" s="31"/>
      <c r="Z29" s="31"/>
      <c r="AA29" s="29"/>
      <c r="AB29" s="31"/>
      <c r="AC29" s="60"/>
      <c r="AD29" s="60"/>
      <c r="AE29" s="60"/>
      <c r="AF29" s="60"/>
      <c r="AG29" s="60"/>
      <c r="AH29" s="27" t="s">
        <v>0</v>
      </c>
    </row>
    <row r="30" spans="1:34" ht="21" customHeight="1" x14ac:dyDescent="0.3">
      <c r="A30" s="22"/>
      <c r="B30" s="43"/>
      <c r="C30" s="44"/>
      <c r="D30" s="45"/>
      <c r="E30" s="46" t="s">
        <v>12</v>
      </c>
      <c r="F30" s="47"/>
      <c r="G30" s="45"/>
      <c r="H30" s="45"/>
      <c r="I30" s="45"/>
      <c r="J30" s="48"/>
      <c r="K30" s="49"/>
      <c r="L30" s="43"/>
      <c r="M30" s="24">
        <v>801</v>
      </c>
      <c r="N30" s="56">
        <v>47205043.810000002</v>
      </c>
      <c r="O30" s="56">
        <v>53331652.640000001</v>
      </c>
      <c r="P30" s="56">
        <v>47967230</v>
      </c>
      <c r="Q30" s="56"/>
      <c r="R30" s="56">
        <v>25970000</v>
      </c>
      <c r="S30" s="56">
        <v>28180000</v>
      </c>
      <c r="T30" s="26"/>
      <c r="U30" s="26"/>
      <c r="V30" s="26"/>
      <c r="W30" s="26"/>
      <c r="X30" s="26"/>
      <c r="Y30" s="26"/>
      <c r="Z30" s="26"/>
      <c r="AA30" s="25"/>
      <c r="AB30" s="26"/>
      <c r="AC30" s="26"/>
      <c r="AD30" s="25"/>
      <c r="AE30" s="25"/>
      <c r="AF30" s="23"/>
      <c r="AG30" s="23"/>
      <c r="AH30" s="27" t="s">
        <v>0</v>
      </c>
    </row>
    <row r="31" spans="1:34" ht="34.5" customHeight="1" x14ac:dyDescent="0.3">
      <c r="A31" s="22"/>
      <c r="B31" s="43"/>
      <c r="C31" s="44"/>
      <c r="D31" s="45"/>
      <c r="E31" s="46" t="s">
        <v>11</v>
      </c>
      <c r="F31" s="47"/>
      <c r="G31" s="45"/>
      <c r="H31" s="45"/>
      <c r="I31" s="45"/>
      <c r="J31" s="48"/>
      <c r="K31" s="49"/>
      <c r="L31" s="43"/>
      <c r="M31" s="24">
        <v>804</v>
      </c>
      <c r="N31" s="56">
        <v>15855867.92</v>
      </c>
      <c r="O31" s="56">
        <v>14310243.810000001</v>
      </c>
      <c r="P31" s="56">
        <v>11293000</v>
      </c>
      <c r="Q31" s="56"/>
      <c r="R31" s="56">
        <v>9881000</v>
      </c>
      <c r="S31" s="56">
        <v>11811400</v>
      </c>
      <c r="T31" s="26"/>
      <c r="U31" s="26"/>
      <c r="V31" s="26"/>
      <c r="W31" s="26"/>
      <c r="X31" s="26"/>
      <c r="Y31" s="26"/>
      <c r="Z31" s="26"/>
      <c r="AA31" s="25"/>
      <c r="AB31" s="26"/>
      <c r="AC31" s="26"/>
      <c r="AD31" s="25"/>
      <c r="AE31" s="25"/>
      <c r="AF31" s="23"/>
      <c r="AG31" s="23"/>
      <c r="AH31" s="27" t="s">
        <v>0</v>
      </c>
    </row>
    <row r="32" spans="1:34" ht="23.25" customHeight="1" x14ac:dyDescent="0.3">
      <c r="A32" s="22"/>
      <c r="B32" s="58" t="s">
        <v>63</v>
      </c>
      <c r="C32" s="58"/>
      <c r="D32" s="58"/>
      <c r="E32" s="58"/>
      <c r="F32" s="58"/>
      <c r="G32" s="58"/>
      <c r="H32" s="58"/>
      <c r="I32" s="58"/>
      <c r="J32" s="58"/>
      <c r="K32" s="58"/>
      <c r="L32" s="59"/>
      <c r="M32" s="28" t="s">
        <v>51</v>
      </c>
      <c r="N32" s="57">
        <f>SUM(N30:N31)</f>
        <v>63060911.730000004</v>
      </c>
      <c r="O32" s="57">
        <f t="shared" ref="O32:S32" si="4">SUM(O30:O31)</f>
        <v>67641896.450000003</v>
      </c>
      <c r="P32" s="57">
        <f t="shared" si="4"/>
        <v>59260230</v>
      </c>
      <c r="Q32" s="57">
        <f t="shared" si="4"/>
        <v>0</v>
      </c>
      <c r="R32" s="57">
        <f t="shared" si="4"/>
        <v>35851000</v>
      </c>
      <c r="S32" s="57">
        <f t="shared" si="4"/>
        <v>39991400</v>
      </c>
      <c r="T32" s="30"/>
      <c r="U32" s="31"/>
      <c r="V32" s="31"/>
      <c r="W32" s="31"/>
      <c r="X32" s="31"/>
      <c r="Y32" s="31"/>
      <c r="Z32" s="31"/>
      <c r="AA32" s="29"/>
      <c r="AB32" s="31"/>
      <c r="AC32" s="60"/>
      <c r="AD32" s="60"/>
      <c r="AE32" s="60"/>
      <c r="AF32" s="60"/>
      <c r="AG32" s="60"/>
      <c r="AH32" s="27" t="s">
        <v>0</v>
      </c>
    </row>
    <row r="33" spans="1:34" ht="22.5" customHeight="1" x14ac:dyDescent="0.3">
      <c r="A33" s="22"/>
      <c r="B33" s="43"/>
      <c r="C33" s="44"/>
      <c r="D33" s="45"/>
      <c r="E33" s="46" t="s">
        <v>10</v>
      </c>
      <c r="F33" s="47"/>
      <c r="G33" s="45"/>
      <c r="H33" s="45"/>
      <c r="I33" s="45"/>
      <c r="J33" s="48"/>
      <c r="K33" s="49"/>
      <c r="L33" s="43"/>
      <c r="M33" s="24">
        <v>1001</v>
      </c>
      <c r="N33" s="56">
        <v>2471559.59</v>
      </c>
      <c r="O33" s="56">
        <v>2550000</v>
      </c>
      <c r="P33" s="56">
        <v>2550000</v>
      </c>
      <c r="Q33" s="56"/>
      <c r="R33" s="56">
        <v>2300000</v>
      </c>
      <c r="S33" s="56">
        <v>2500000</v>
      </c>
      <c r="T33" s="26"/>
      <c r="U33" s="26"/>
      <c r="V33" s="26"/>
      <c r="W33" s="26"/>
      <c r="X33" s="26"/>
      <c r="Y33" s="26"/>
      <c r="Z33" s="26"/>
      <c r="AA33" s="25"/>
      <c r="AB33" s="26"/>
      <c r="AC33" s="26"/>
      <c r="AD33" s="25"/>
      <c r="AE33" s="25"/>
      <c r="AF33" s="23"/>
      <c r="AG33" s="23"/>
      <c r="AH33" s="27" t="s">
        <v>0</v>
      </c>
    </row>
    <row r="34" spans="1:34" ht="22.5" customHeight="1" x14ac:dyDescent="0.3">
      <c r="A34" s="22"/>
      <c r="B34" s="43"/>
      <c r="C34" s="44"/>
      <c r="D34" s="45"/>
      <c r="E34" s="46" t="s">
        <v>9</v>
      </c>
      <c r="F34" s="47"/>
      <c r="G34" s="45"/>
      <c r="H34" s="45"/>
      <c r="I34" s="45"/>
      <c r="J34" s="48"/>
      <c r="K34" s="49"/>
      <c r="L34" s="43"/>
      <c r="M34" s="24">
        <v>1003</v>
      </c>
      <c r="N34" s="56">
        <v>3273723.4</v>
      </c>
      <c r="O34" s="56">
        <v>3941400</v>
      </c>
      <c r="P34" s="56">
        <v>3682600</v>
      </c>
      <c r="Q34" s="56"/>
      <c r="R34" s="56">
        <v>3798900</v>
      </c>
      <c r="S34" s="56">
        <v>3948000</v>
      </c>
      <c r="T34" s="26"/>
      <c r="U34" s="26"/>
      <c r="V34" s="26"/>
      <c r="W34" s="26"/>
      <c r="X34" s="26"/>
      <c r="Y34" s="26"/>
      <c r="Z34" s="26"/>
      <c r="AA34" s="25"/>
      <c r="AB34" s="26"/>
      <c r="AC34" s="26"/>
      <c r="AD34" s="25"/>
      <c r="AE34" s="25"/>
      <c r="AF34" s="23"/>
      <c r="AG34" s="23"/>
      <c r="AH34" s="27" t="s">
        <v>0</v>
      </c>
    </row>
    <row r="35" spans="1:34" ht="22.5" customHeight="1" x14ac:dyDescent="0.3">
      <c r="A35" s="22"/>
      <c r="B35" s="43"/>
      <c r="C35" s="44"/>
      <c r="D35" s="45"/>
      <c r="E35" s="46" t="s">
        <v>8</v>
      </c>
      <c r="F35" s="47"/>
      <c r="G35" s="45"/>
      <c r="H35" s="45"/>
      <c r="I35" s="45"/>
      <c r="J35" s="48"/>
      <c r="K35" s="49"/>
      <c r="L35" s="43"/>
      <c r="M35" s="24">
        <v>1004</v>
      </c>
      <c r="N35" s="56">
        <v>3762759.95</v>
      </c>
      <c r="O35" s="56">
        <v>6137842</v>
      </c>
      <c r="P35" s="56">
        <v>5737550</v>
      </c>
      <c r="Q35" s="56"/>
      <c r="R35" s="56">
        <v>5737000</v>
      </c>
      <c r="S35" s="56">
        <v>5737000</v>
      </c>
      <c r="T35" s="26"/>
      <c r="U35" s="26"/>
      <c r="V35" s="26"/>
      <c r="W35" s="26"/>
      <c r="X35" s="26"/>
      <c r="Y35" s="26"/>
      <c r="Z35" s="26"/>
      <c r="AA35" s="25"/>
      <c r="AB35" s="26"/>
      <c r="AC35" s="26"/>
      <c r="AD35" s="25"/>
      <c r="AE35" s="25"/>
      <c r="AF35" s="23"/>
      <c r="AG35" s="23"/>
      <c r="AH35" s="27" t="s">
        <v>0</v>
      </c>
    </row>
    <row r="36" spans="1:34" ht="22.5" customHeight="1" x14ac:dyDescent="0.3">
      <c r="A36" s="22"/>
      <c r="B36" s="58" t="s">
        <v>7</v>
      </c>
      <c r="C36" s="58"/>
      <c r="D36" s="58"/>
      <c r="E36" s="58"/>
      <c r="F36" s="58"/>
      <c r="G36" s="58"/>
      <c r="H36" s="58"/>
      <c r="I36" s="58"/>
      <c r="J36" s="58"/>
      <c r="K36" s="58"/>
      <c r="L36" s="59"/>
      <c r="M36" s="32">
        <v>1000</v>
      </c>
      <c r="N36" s="57">
        <f>SUM(N33:N35)</f>
        <v>9508042.9400000013</v>
      </c>
      <c r="O36" s="57">
        <f t="shared" ref="O36:S36" si="5">SUM(O33:O35)</f>
        <v>12629242</v>
      </c>
      <c r="P36" s="57">
        <f t="shared" si="5"/>
        <v>11970150</v>
      </c>
      <c r="Q36" s="57">
        <f t="shared" si="5"/>
        <v>0</v>
      </c>
      <c r="R36" s="57">
        <f t="shared" si="5"/>
        <v>11835900</v>
      </c>
      <c r="S36" s="57">
        <f t="shared" si="5"/>
        <v>12185000</v>
      </c>
      <c r="T36" s="30"/>
      <c r="U36" s="31"/>
      <c r="V36" s="31"/>
      <c r="W36" s="31"/>
      <c r="X36" s="31"/>
      <c r="Y36" s="31"/>
      <c r="Z36" s="31"/>
      <c r="AA36" s="29"/>
      <c r="AB36" s="31"/>
      <c r="AC36" s="60"/>
      <c r="AD36" s="60"/>
      <c r="AE36" s="60"/>
      <c r="AF36" s="60"/>
      <c r="AG36" s="60"/>
      <c r="AH36" s="27" t="s">
        <v>0</v>
      </c>
    </row>
    <row r="37" spans="1:34" ht="22.5" customHeight="1" x14ac:dyDescent="0.3">
      <c r="A37" s="22"/>
      <c r="B37" s="43"/>
      <c r="C37" s="44"/>
      <c r="D37" s="45"/>
      <c r="E37" s="46" t="s">
        <v>6</v>
      </c>
      <c r="F37" s="47"/>
      <c r="G37" s="45"/>
      <c r="H37" s="45"/>
      <c r="I37" s="45"/>
      <c r="J37" s="48"/>
      <c r="K37" s="49"/>
      <c r="L37" s="43"/>
      <c r="M37" s="24">
        <v>1101</v>
      </c>
      <c r="N37" s="56">
        <v>8878270.7400000002</v>
      </c>
      <c r="O37" s="56">
        <v>8889499.0600000005</v>
      </c>
      <c r="P37" s="56">
        <v>8029400</v>
      </c>
      <c r="Q37" s="56"/>
      <c r="R37" s="56">
        <v>7012000</v>
      </c>
      <c r="S37" s="56">
        <v>7012000</v>
      </c>
      <c r="T37" s="26"/>
      <c r="U37" s="26"/>
      <c r="V37" s="26"/>
      <c r="W37" s="26"/>
      <c r="X37" s="26"/>
      <c r="Y37" s="26"/>
      <c r="Z37" s="26"/>
      <c r="AA37" s="25"/>
      <c r="AB37" s="26"/>
      <c r="AC37" s="26"/>
      <c r="AD37" s="25"/>
      <c r="AE37" s="25"/>
      <c r="AF37" s="23"/>
      <c r="AG37" s="23"/>
      <c r="AH37" s="27" t="s">
        <v>0</v>
      </c>
    </row>
    <row r="38" spans="1:34" ht="22.5" customHeight="1" x14ac:dyDescent="0.3">
      <c r="A38" s="22"/>
      <c r="B38" s="43"/>
      <c r="C38" s="44"/>
      <c r="D38" s="45"/>
      <c r="E38" s="46" t="s">
        <v>5</v>
      </c>
      <c r="F38" s="47"/>
      <c r="G38" s="45"/>
      <c r="H38" s="45"/>
      <c r="I38" s="45"/>
      <c r="J38" s="48"/>
      <c r="K38" s="49"/>
      <c r="L38" s="43"/>
      <c r="M38" s="24">
        <v>1102</v>
      </c>
      <c r="N38" s="56">
        <v>38200</v>
      </c>
      <c r="O38" s="56">
        <v>180000</v>
      </c>
      <c r="P38" s="56">
        <v>120000</v>
      </c>
      <c r="Q38" s="56"/>
      <c r="R38" s="56">
        <v>95000</v>
      </c>
      <c r="S38" s="56">
        <v>120000</v>
      </c>
      <c r="T38" s="26"/>
      <c r="U38" s="26"/>
      <c r="V38" s="26"/>
      <c r="W38" s="26"/>
      <c r="X38" s="26"/>
      <c r="Y38" s="26"/>
      <c r="Z38" s="26"/>
      <c r="AA38" s="25"/>
      <c r="AB38" s="26"/>
      <c r="AC38" s="26"/>
      <c r="AD38" s="25"/>
      <c r="AE38" s="25"/>
      <c r="AF38" s="23"/>
      <c r="AG38" s="23"/>
      <c r="AH38" s="27" t="s">
        <v>0</v>
      </c>
    </row>
    <row r="39" spans="1:34" ht="22.5" customHeight="1" x14ac:dyDescent="0.3">
      <c r="A39" s="22"/>
      <c r="B39" s="58" t="s">
        <v>64</v>
      </c>
      <c r="C39" s="58"/>
      <c r="D39" s="58"/>
      <c r="E39" s="58"/>
      <c r="F39" s="58"/>
      <c r="G39" s="58"/>
      <c r="H39" s="58"/>
      <c r="I39" s="58"/>
      <c r="J39" s="58"/>
      <c r="K39" s="58"/>
      <c r="L39" s="59"/>
      <c r="M39" s="32">
        <v>1100</v>
      </c>
      <c r="N39" s="57">
        <f>SUM(N37:N38)</f>
        <v>8916470.7400000002</v>
      </c>
      <c r="O39" s="57">
        <f t="shared" ref="O39:S39" si="6">SUM(O37:O38)</f>
        <v>9069499.0600000005</v>
      </c>
      <c r="P39" s="57">
        <f t="shared" si="6"/>
        <v>8149400</v>
      </c>
      <c r="Q39" s="57">
        <f t="shared" si="6"/>
        <v>0</v>
      </c>
      <c r="R39" s="57">
        <f t="shared" si="6"/>
        <v>7107000</v>
      </c>
      <c r="S39" s="57">
        <f t="shared" si="6"/>
        <v>7132000</v>
      </c>
      <c r="T39" s="30"/>
      <c r="U39" s="31"/>
      <c r="V39" s="31"/>
      <c r="W39" s="31"/>
      <c r="X39" s="31"/>
      <c r="Y39" s="31"/>
      <c r="Z39" s="31"/>
      <c r="AA39" s="29"/>
      <c r="AB39" s="31"/>
      <c r="AC39" s="60"/>
      <c r="AD39" s="60"/>
      <c r="AE39" s="60"/>
      <c r="AF39" s="60"/>
      <c r="AG39" s="60"/>
      <c r="AH39" s="27" t="s">
        <v>0</v>
      </c>
    </row>
    <row r="40" spans="1:34" ht="22.5" customHeight="1" x14ac:dyDescent="0.3">
      <c r="A40" s="22"/>
      <c r="B40" s="43"/>
      <c r="C40" s="44"/>
      <c r="D40" s="45"/>
      <c r="E40" s="46" t="s">
        <v>4</v>
      </c>
      <c r="F40" s="47"/>
      <c r="G40" s="45"/>
      <c r="H40" s="45"/>
      <c r="I40" s="45"/>
      <c r="J40" s="48"/>
      <c r="K40" s="49"/>
      <c r="L40" s="43"/>
      <c r="M40" s="24">
        <v>1202</v>
      </c>
      <c r="N40" s="56">
        <v>647500</v>
      </c>
      <c r="O40" s="56">
        <v>800800</v>
      </c>
      <c r="P40" s="56">
        <v>846900</v>
      </c>
      <c r="Q40" s="56"/>
      <c r="R40" s="56">
        <v>826900</v>
      </c>
      <c r="S40" s="56">
        <v>836900</v>
      </c>
      <c r="T40" s="26"/>
      <c r="U40" s="26"/>
      <c r="V40" s="26"/>
      <c r="W40" s="26"/>
      <c r="X40" s="26"/>
      <c r="Y40" s="26"/>
      <c r="Z40" s="26"/>
      <c r="AA40" s="25"/>
      <c r="AB40" s="26"/>
      <c r="AC40" s="26"/>
      <c r="AD40" s="25"/>
      <c r="AE40" s="25"/>
      <c r="AF40" s="23"/>
      <c r="AG40" s="23"/>
      <c r="AH40" s="27" t="s">
        <v>0</v>
      </c>
    </row>
    <row r="41" spans="1:34" ht="34.5" customHeight="1" x14ac:dyDescent="0.3">
      <c r="A41" s="22"/>
      <c r="B41" s="61" t="s">
        <v>65</v>
      </c>
      <c r="C41" s="61"/>
      <c r="D41" s="61"/>
      <c r="E41" s="61"/>
      <c r="F41" s="61"/>
      <c r="G41" s="61"/>
      <c r="H41" s="61"/>
      <c r="I41" s="61"/>
      <c r="J41" s="61"/>
      <c r="K41" s="61"/>
      <c r="L41" s="62"/>
      <c r="M41" s="32">
        <v>1200</v>
      </c>
      <c r="N41" s="57">
        <f>SUM(N40)</f>
        <v>647500</v>
      </c>
      <c r="O41" s="57">
        <f t="shared" ref="O41:S41" si="7">SUM(O40)</f>
        <v>800800</v>
      </c>
      <c r="P41" s="57">
        <f t="shared" si="7"/>
        <v>846900</v>
      </c>
      <c r="Q41" s="57">
        <f t="shared" si="7"/>
        <v>0</v>
      </c>
      <c r="R41" s="57">
        <f t="shared" si="7"/>
        <v>826900</v>
      </c>
      <c r="S41" s="57">
        <f t="shared" si="7"/>
        <v>836900</v>
      </c>
      <c r="T41" s="30"/>
      <c r="U41" s="31"/>
      <c r="V41" s="31"/>
      <c r="W41" s="31"/>
      <c r="X41" s="31"/>
      <c r="Y41" s="31"/>
      <c r="Z41" s="31"/>
      <c r="AA41" s="29"/>
      <c r="AB41" s="31"/>
      <c r="AC41" s="60"/>
      <c r="AD41" s="60"/>
      <c r="AE41" s="60"/>
      <c r="AF41" s="60"/>
      <c r="AG41" s="60"/>
      <c r="AH41" s="27" t="s">
        <v>0</v>
      </c>
    </row>
    <row r="42" spans="1:34" ht="34.5" customHeight="1" x14ac:dyDescent="0.3">
      <c r="A42" s="22"/>
      <c r="B42" s="43"/>
      <c r="C42" s="44"/>
      <c r="D42" s="45"/>
      <c r="E42" s="46" t="s">
        <v>3</v>
      </c>
      <c r="F42" s="47"/>
      <c r="G42" s="45"/>
      <c r="H42" s="45"/>
      <c r="I42" s="45"/>
      <c r="J42" s="48"/>
      <c r="K42" s="49"/>
      <c r="L42" s="43"/>
      <c r="M42" s="24">
        <v>1301</v>
      </c>
      <c r="N42" s="56">
        <v>12950.82</v>
      </c>
      <c r="O42" s="56">
        <v>7293.15</v>
      </c>
      <c r="P42" s="56">
        <v>6000</v>
      </c>
      <c r="Q42" s="56"/>
      <c r="R42" s="56">
        <v>6000</v>
      </c>
      <c r="S42" s="56">
        <v>6000</v>
      </c>
      <c r="T42" s="26"/>
      <c r="U42" s="26"/>
      <c r="V42" s="26"/>
      <c r="W42" s="26"/>
      <c r="X42" s="26"/>
      <c r="Y42" s="26"/>
      <c r="Z42" s="26"/>
      <c r="AA42" s="25"/>
      <c r="AB42" s="26"/>
      <c r="AC42" s="26"/>
      <c r="AD42" s="25"/>
      <c r="AE42" s="25"/>
      <c r="AF42" s="23"/>
      <c r="AG42" s="23"/>
      <c r="AH42" s="27" t="s">
        <v>0</v>
      </c>
    </row>
    <row r="43" spans="1:34" ht="34.5" customHeight="1" x14ac:dyDescent="0.3">
      <c r="A43" s="22"/>
      <c r="B43" s="61" t="s">
        <v>66</v>
      </c>
      <c r="C43" s="61"/>
      <c r="D43" s="61"/>
      <c r="E43" s="61"/>
      <c r="F43" s="61"/>
      <c r="G43" s="61"/>
      <c r="H43" s="61"/>
      <c r="I43" s="61"/>
      <c r="J43" s="61"/>
      <c r="K43" s="61"/>
      <c r="L43" s="62"/>
      <c r="M43" s="32">
        <v>1300</v>
      </c>
      <c r="N43" s="57">
        <f>SUM(N42)</f>
        <v>12950.82</v>
      </c>
      <c r="O43" s="57">
        <f>SUM(O42)</f>
        <v>7293.15</v>
      </c>
      <c r="P43" s="57">
        <f t="shared" ref="P43:S43" si="8">SUM(P42)</f>
        <v>6000</v>
      </c>
      <c r="Q43" s="57">
        <f t="shared" si="8"/>
        <v>0</v>
      </c>
      <c r="R43" s="57">
        <f t="shared" si="8"/>
        <v>6000</v>
      </c>
      <c r="S43" s="57">
        <f t="shared" si="8"/>
        <v>6000</v>
      </c>
      <c r="T43" s="30"/>
      <c r="U43" s="31"/>
      <c r="V43" s="31"/>
      <c r="W43" s="31"/>
      <c r="X43" s="31"/>
      <c r="Y43" s="31"/>
      <c r="Z43" s="31"/>
      <c r="AA43" s="29"/>
      <c r="AB43" s="31"/>
      <c r="AC43" s="60"/>
      <c r="AD43" s="60"/>
      <c r="AE43" s="60"/>
      <c r="AF43" s="60"/>
      <c r="AG43" s="60"/>
      <c r="AH43" s="27" t="s">
        <v>0</v>
      </c>
    </row>
    <row r="44" spans="1:34" ht="47.25" customHeight="1" x14ac:dyDescent="0.3">
      <c r="A44" s="22"/>
      <c r="B44" s="43"/>
      <c r="C44" s="44"/>
      <c r="D44" s="45"/>
      <c r="E44" s="46" t="s">
        <v>2</v>
      </c>
      <c r="F44" s="47"/>
      <c r="G44" s="45"/>
      <c r="H44" s="45"/>
      <c r="I44" s="45"/>
      <c r="J44" s="48"/>
      <c r="K44" s="49"/>
      <c r="L44" s="43"/>
      <c r="M44" s="24">
        <v>1401</v>
      </c>
      <c r="N44" s="56">
        <v>3051641</v>
      </c>
      <c r="O44" s="56">
        <v>3343037</v>
      </c>
      <c r="P44" s="56">
        <v>3498710</v>
      </c>
      <c r="Q44" s="56"/>
      <c r="R44" s="56">
        <v>3458020</v>
      </c>
      <c r="S44" s="56">
        <v>3559680</v>
      </c>
      <c r="T44" s="26"/>
      <c r="U44" s="26"/>
      <c r="V44" s="26"/>
      <c r="W44" s="26"/>
      <c r="X44" s="26"/>
      <c r="Y44" s="26"/>
      <c r="Z44" s="26"/>
      <c r="AA44" s="25"/>
      <c r="AB44" s="26"/>
      <c r="AC44" s="26"/>
      <c r="AD44" s="25"/>
      <c r="AE44" s="25"/>
      <c r="AF44" s="23"/>
      <c r="AG44" s="23"/>
      <c r="AH44" s="27" t="s">
        <v>0</v>
      </c>
    </row>
    <row r="45" spans="1:34" ht="50.25" customHeight="1" x14ac:dyDescent="0.3">
      <c r="A45" s="22"/>
      <c r="B45" s="43"/>
      <c r="C45" s="44"/>
      <c r="D45" s="45"/>
      <c r="E45" s="46" t="s">
        <v>1</v>
      </c>
      <c r="F45" s="47"/>
      <c r="G45" s="45"/>
      <c r="H45" s="45"/>
      <c r="I45" s="45"/>
      <c r="J45" s="48"/>
      <c r="K45" s="49"/>
      <c r="L45" s="43"/>
      <c r="M45" s="24">
        <v>1403</v>
      </c>
      <c r="N45" s="56">
        <v>1473702</v>
      </c>
      <c r="O45" s="56">
        <v>1214995</v>
      </c>
      <c r="P45" s="56">
        <v>730000</v>
      </c>
      <c r="Q45" s="56"/>
      <c r="R45" s="56"/>
      <c r="S45" s="56"/>
      <c r="T45" s="26"/>
      <c r="U45" s="26"/>
      <c r="V45" s="26"/>
      <c r="W45" s="26"/>
      <c r="X45" s="26"/>
      <c r="Y45" s="26"/>
      <c r="Z45" s="26"/>
      <c r="AA45" s="25"/>
      <c r="AB45" s="26"/>
      <c r="AC45" s="26"/>
      <c r="AD45" s="25"/>
      <c r="AE45" s="25"/>
      <c r="AF45" s="23"/>
      <c r="AG45" s="23"/>
      <c r="AH45" s="27" t="s">
        <v>0</v>
      </c>
    </row>
    <row r="46" spans="1:34" ht="71.25" customHeight="1" x14ac:dyDescent="0.3">
      <c r="A46" s="22"/>
      <c r="B46" s="58" t="s">
        <v>67</v>
      </c>
      <c r="C46" s="58"/>
      <c r="D46" s="58"/>
      <c r="E46" s="58"/>
      <c r="F46" s="58"/>
      <c r="G46" s="58"/>
      <c r="H46" s="58"/>
      <c r="I46" s="58"/>
      <c r="J46" s="58"/>
      <c r="K46" s="58"/>
      <c r="L46" s="59"/>
      <c r="M46" s="32">
        <v>1400</v>
      </c>
      <c r="N46" s="57">
        <f>SUM(N44:N45)</f>
        <v>4525343</v>
      </c>
      <c r="O46" s="57">
        <f t="shared" ref="O46:S46" si="9">SUM(O44:O45)</f>
        <v>4558032</v>
      </c>
      <c r="P46" s="57">
        <f t="shared" si="9"/>
        <v>4228710</v>
      </c>
      <c r="Q46" s="57">
        <f t="shared" si="9"/>
        <v>0</v>
      </c>
      <c r="R46" s="57">
        <f t="shared" si="9"/>
        <v>3458020</v>
      </c>
      <c r="S46" s="57">
        <f t="shared" si="9"/>
        <v>3559680</v>
      </c>
      <c r="T46" s="30"/>
      <c r="U46" s="31"/>
      <c r="V46" s="31"/>
      <c r="W46" s="31"/>
      <c r="X46" s="31"/>
      <c r="Y46" s="31"/>
      <c r="Z46" s="31"/>
      <c r="AA46" s="29"/>
      <c r="AB46" s="31"/>
      <c r="AC46" s="60"/>
      <c r="AD46" s="60"/>
      <c r="AE46" s="60"/>
      <c r="AF46" s="60"/>
      <c r="AG46" s="60"/>
      <c r="AH46" s="27" t="s">
        <v>0</v>
      </c>
    </row>
    <row r="47" spans="1:34" ht="34.5" customHeight="1" thickBot="1" x14ac:dyDescent="0.35">
      <c r="A47" s="1"/>
      <c r="B47" s="50"/>
      <c r="C47" s="51"/>
      <c r="D47" s="52"/>
      <c r="E47" s="53" t="s">
        <v>68</v>
      </c>
      <c r="F47" s="54"/>
      <c r="G47" s="54"/>
      <c r="H47" s="54"/>
      <c r="I47" s="54"/>
      <c r="J47" s="54"/>
      <c r="K47" s="54"/>
      <c r="L47" s="55"/>
      <c r="M47" s="33"/>
      <c r="N47" s="57">
        <f>SUM(N46,N43,N41,N39,N36,N32,N29,N22,N17,N15)</f>
        <v>655113599.3900001</v>
      </c>
      <c r="O47" s="57">
        <f>SUM(O46,O43,O41,O39,O36,O32,O29,O22,O17,O15)</f>
        <v>726595755.74000001</v>
      </c>
      <c r="P47" s="57">
        <f t="shared" ref="P47:S47" si="10">SUM(P46,P43,P41,P39,P36,P32,P29,P22,P17,P15)</f>
        <v>625406685</v>
      </c>
      <c r="Q47" s="57">
        <f t="shared" si="10"/>
        <v>0</v>
      </c>
      <c r="R47" s="57">
        <f t="shared" si="10"/>
        <v>568653958</v>
      </c>
      <c r="S47" s="57">
        <f t="shared" si="10"/>
        <v>581780649</v>
      </c>
      <c r="T47" s="35">
        <v>0</v>
      </c>
      <c r="U47" s="34"/>
      <c r="V47" s="34"/>
      <c r="W47" s="34"/>
      <c r="X47" s="34"/>
      <c r="Y47" s="34"/>
      <c r="Z47" s="36"/>
      <c r="AA47" s="34"/>
      <c r="AB47" s="37"/>
      <c r="AC47" s="38"/>
      <c r="AD47" s="39"/>
      <c r="AE47" s="40"/>
      <c r="AF47" s="41"/>
      <c r="AG47" s="41"/>
      <c r="AH47" s="1"/>
    </row>
    <row r="48" spans="1:34" ht="12.75" customHeight="1" x14ac:dyDescent="0.3">
      <c r="A48" s="1" t="s">
        <v>0</v>
      </c>
      <c r="B48" s="4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ht="12.75" customHeight="1" x14ac:dyDescent="0.3">
      <c r="A49" s="1" t="s">
        <v>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</sheetData>
  <mergeCells count="26">
    <mergeCell ref="E4:S4"/>
    <mergeCell ref="B15:L15"/>
    <mergeCell ref="AC15:AG15"/>
    <mergeCell ref="B17:L17"/>
    <mergeCell ref="AC17:AG17"/>
    <mergeCell ref="P6:S6"/>
    <mergeCell ref="M6:M7"/>
    <mergeCell ref="N6:N7"/>
    <mergeCell ref="O6:O7"/>
    <mergeCell ref="E6:E7"/>
    <mergeCell ref="B22:L22"/>
    <mergeCell ref="AC22:AG22"/>
    <mergeCell ref="B29:L29"/>
    <mergeCell ref="AC29:AG29"/>
    <mergeCell ref="B32:L32"/>
    <mergeCell ref="AC32:AG32"/>
    <mergeCell ref="B36:L36"/>
    <mergeCell ref="AC36:AG36"/>
    <mergeCell ref="B46:L46"/>
    <mergeCell ref="AC46:AG46"/>
    <mergeCell ref="B39:L39"/>
    <mergeCell ref="AC39:AG39"/>
    <mergeCell ref="B41:L41"/>
    <mergeCell ref="AC41:AG41"/>
    <mergeCell ref="B43:L43"/>
    <mergeCell ref="AC43:AG43"/>
  </mergeCells>
  <pageMargins left="0.47244094488188981" right="0.19685039370078741" top="0.15748031496062992" bottom="0.19685039370078741" header="0" footer="0"/>
  <pageSetup paperSize="9" scale="5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Новый_1</vt:lpstr>
      <vt:lpstr>Новый_1!Заголовки_для_печати</vt:lpstr>
    </vt:vector>
  </TitlesOfParts>
  <Company>Комитет по экономике и финансам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Voitenko</cp:lastModifiedBy>
  <cp:lastPrinted>2021-08-30T07:14:14Z</cp:lastPrinted>
  <dcterms:created xsi:type="dcterms:W3CDTF">2019-11-07T13:15:09Z</dcterms:created>
  <dcterms:modified xsi:type="dcterms:W3CDTF">2021-11-10T11:07:38Z</dcterms:modified>
</cp:coreProperties>
</file>