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5000"/>
  </bookViews>
  <sheets>
    <sheet name="Новый_1" sheetId="2" r:id="rId1"/>
  </sheets>
  <definedNames>
    <definedName name="_xlnm.Print_Titles" localSheetId="0">Новый_1!$7:$7</definedName>
  </definedName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9" i="2"/>
  <c r="N24"/>
  <c r="Q49"/>
  <c r="S48"/>
  <c r="R48"/>
  <c r="P48"/>
  <c r="S45"/>
  <c r="R45"/>
  <c r="P45"/>
  <c r="S43"/>
  <c r="R43"/>
  <c r="P43"/>
  <c r="S41"/>
  <c r="R41"/>
  <c r="P41"/>
  <c r="S38"/>
  <c r="R38"/>
  <c r="P38"/>
  <c r="S34"/>
  <c r="R34"/>
  <c r="P34"/>
  <c r="S31"/>
  <c r="R31"/>
  <c r="P31"/>
  <c r="S24"/>
  <c r="R24"/>
  <c r="P24"/>
  <c r="S22"/>
  <c r="R22"/>
  <c r="P22"/>
  <c r="S17"/>
  <c r="R17"/>
  <c r="P17"/>
  <c r="S15"/>
  <c r="R15"/>
  <c r="P15"/>
  <c r="O24"/>
  <c r="O31"/>
  <c r="N48"/>
  <c r="O45"/>
  <c r="O41"/>
  <c r="O38"/>
  <c r="O17"/>
  <c r="O15"/>
  <c r="O22"/>
  <c r="O34"/>
  <c r="O43"/>
  <c r="O48"/>
  <c r="R49" l="1"/>
  <c r="S49"/>
  <c r="P49"/>
  <c r="O49"/>
  <c r="N45"/>
  <c r="N43"/>
  <c r="N41"/>
  <c r="N38"/>
  <c r="N34"/>
  <c r="N31" l="1"/>
  <c r="N22"/>
  <c r="N17"/>
  <c r="N15"/>
</calcChain>
</file>

<file path=xl/sharedStrings.xml><?xml version="1.0" encoding="utf-8"?>
<sst xmlns="http://schemas.openxmlformats.org/spreadsheetml/2006/main" count="112" uniqueCount="75">
  <si>
    <t xml:space="preserve"> </t>
  </si>
  <si>
    <t>Прочие 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</si>
  <si>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</si>
  <si>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Обслуживание внутреннего государственного и муниципального долга</t>
  </si>
  <si>
    <t>Периодическая печать и издательства</t>
  </si>
  <si>
    <t>Массовый спорт</t>
  </si>
  <si>
    <t xml:space="preserve">Физическая культура </t>
  </si>
  <si>
    <t>Итого по Социальная политика</t>
  </si>
  <si>
    <t>Охрана семьи и детства</t>
  </si>
  <si>
    <t>Социальное обеспечение населения</t>
  </si>
  <si>
    <t>Пенсионное обеспечение</t>
  </si>
  <si>
    <t>Другие вопросы в области культуры, кинематографии</t>
  </si>
  <si>
    <t>Культура</t>
  </si>
  <si>
    <t>Итого по Образование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</si>
  <si>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</si>
  <si>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</si>
  <si>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</si>
  <si>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</si>
  <si>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</si>
  <si>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Итого по Национальная экономика</t>
  </si>
  <si>
    <t>Другие вопросы в области национальной экономики</t>
  </si>
  <si>
    <t>Дорожное хозяйство(дорожные фонды)</t>
  </si>
  <si>
    <t>Сельское хозяйство и рыболовство</t>
  </si>
  <si>
    <t>Итого по 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</si>
  <si>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</si>
  <si>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Итого по Общегосударственные вопросы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</si>
  <si>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</si>
  <si>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</si>
  <si>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</si>
  <si>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</si>
  <si>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</si>
  <si>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</si>
  <si>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Примечание</t>
  </si>
  <si>
    <t>Организация получатель</t>
  </si>
  <si>
    <t>Счет получателя</t>
  </si>
  <si>
    <t>Роспись по текущий квартал</t>
  </si>
  <si>
    <t>Роспись на год</t>
  </si>
  <si>
    <t>Вид ассигнований</t>
  </si>
  <si>
    <t>Код субсидии</t>
  </si>
  <si>
    <t>Код целевых средств</t>
  </si>
  <si>
    <t>Направление</t>
  </si>
  <si>
    <t>КЭСР</t>
  </si>
  <si>
    <t>КВР</t>
  </si>
  <si>
    <t>КЦСР</t>
  </si>
  <si>
    <t>КВСР</t>
  </si>
  <si>
    <t>Тип средств</t>
  </si>
  <si>
    <t xml:space="preserve">  Исполнение росписи по расходам в разрезе классификации</t>
  </si>
  <si>
    <t>Прогноз</t>
  </si>
  <si>
    <t>Код бюджетной классификации</t>
  </si>
  <si>
    <t>Наименование показателей</t>
  </si>
  <si>
    <t>О800</t>
  </si>
  <si>
    <t>О700</t>
  </si>
  <si>
    <t>О400</t>
  </si>
  <si>
    <t>О300</t>
  </si>
  <si>
    <t>О100</t>
  </si>
  <si>
    <t>Сведения о расходах бюджета Краснокутского муниципального района по разделам и подразделам</t>
  </si>
  <si>
    <t>Судебная система</t>
  </si>
  <si>
    <t>О105</t>
  </si>
  <si>
    <t>О406</t>
  </si>
  <si>
    <t>Водные ресурсы</t>
  </si>
  <si>
    <t>руб.</t>
  </si>
  <si>
    <t>Итого по Культура и киноматогафия</t>
  </si>
  <si>
    <t>Итого по Физическая культура  и спорт</t>
  </si>
  <si>
    <t>Итого по редства массовой информации</t>
  </si>
  <si>
    <t xml:space="preserve">Итого по Обслущивание государственного и муниципального  долга </t>
  </si>
  <si>
    <t>Итого по Межбюджетные трансферты бюджетам субъектов Российской Федерации и муниципальных образований общего характера</t>
  </si>
  <si>
    <t>ВСЕГО</t>
  </si>
  <si>
    <t>Коммунальное хозяйство</t>
  </si>
  <si>
    <t>Итого по Жилищно-коммунальному хозяйству</t>
  </si>
  <si>
    <t>2026 год*</t>
  </si>
  <si>
    <t>2023 год               (отчет)</t>
  </si>
  <si>
    <t>2024 год (оценка)</t>
  </si>
  <si>
    <t>2025 год</t>
  </si>
  <si>
    <t>2027 год*</t>
  </si>
  <si>
    <t>* расходы 2026-2027 годов без условно утвержденных расходов местного бюджета</t>
  </si>
</sst>
</file>

<file path=xl/styles.xml><?xml version="1.0" encoding="utf-8"?>
<styleSheet xmlns="http://schemas.openxmlformats.org/spreadsheetml/2006/main">
  <numFmts count="8">
    <numFmt numFmtId="164" formatCode="#,##0.00;[Red]\-#,##0.00;0.00"/>
    <numFmt numFmtId="165" formatCode="00\.00\.00"/>
    <numFmt numFmtId="166" formatCode="000\.00\.0000"/>
    <numFmt numFmtId="167" formatCode="0\.00\.000\.000"/>
    <numFmt numFmtId="168" formatCode="000"/>
    <numFmt numFmtId="169" formatCode="0000000000"/>
    <numFmt numFmtId="170" formatCode="0000"/>
    <numFmt numFmtId="171" formatCode="000\.00\.000\.0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3" fillId="0" borderId="0" xfId="1" applyFont="1" applyProtection="1">
      <protection hidden="1"/>
    </xf>
    <xf numFmtId="0" fontId="3" fillId="0" borderId="0" xfId="1" applyFont="1"/>
    <xf numFmtId="0" fontId="4" fillId="0" borderId="0" xfId="1" applyNumberFormat="1" applyFont="1" applyFill="1" applyAlignment="1" applyProtection="1">
      <protection hidden="1"/>
    </xf>
    <xf numFmtId="0" fontId="3" fillId="0" borderId="0" xfId="1" applyFont="1" applyAlignment="1" applyProtection="1">
      <alignment horizontal="right"/>
      <protection hidden="1"/>
    </xf>
    <xf numFmtId="0" fontId="3" fillId="0" borderId="7" xfId="1" applyNumberFormat="1" applyFont="1" applyFill="1" applyBorder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11" xfId="1" applyNumberFormat="1" applyFont="1" applyFill="1" applyBorder="1" applyAlignment="1" applyProtection="1">
      <protection hidden="1"/>
    </xf>
    <xf numFmtId="0" fontId="4" fillId="0" borderId="11" xfId="1" applyFont="1" applyBorder="1" applyProtection="1">
      <protection hidden="1"/>
    </xf>
    <xf numFmtId="0" fontId="3" fillId="0" borderId="14" xfId="1" applyNumberFormat="1" applyFont="1" applyFill="1" applyBorder="1" applyAlignment="1" applyProtection="1">
      <protection hidden="1"/>
    </xf>
    <xf numFmtId="0" fontId="4" fillId="0" borderId="21" xfId="1" applyNumberFormat="1" applyFont="1" applyFill="1" applyBorder="1" applyAlignment="1" applyProtection="1">
      <alignment horizontal="centerContinuous" vertical="center" wrapText="1"/>
      <protection hidden="1"/>
    </xf>
    <xf numFmtId="0" fontId="4" fillId="0" borderId="20" xfId="1" applyNumberFormat="1" applyFont="1" applyFill="1" applyBorder="1" applyAlignment="1" applyProtection="1">
      <alignment horizontal="centerContinuous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Continuous" vertical="center" wrapText="1"/>
      <protection hidden="1"/>
    </xf>
    <xf numFmtId="0" fontId="4" fillId="0" borderId="19" xfId="1" applyNumberFormat="1" applyFont="1" applyFill="1" applyBorder="1" applyAlignment="1" applyProtection="1">
      <alignment horizontal="centerContinuous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14" xfId="1" applyFont="1" applyBorder="1" applyProtection="1">
      <protection hidden="1"/>
    </xf>
    <xf numFmtId="165" fontId="3" fillId="0" borderId="11" xfId="1" applyNumberFormat="1" applyFont="1" applyFill="1" applyBorder="1" applyAlignment="1" applyProtection="1">
      <alignment wrapText="1"/>
      <protection hidden="1"/>
    </xf>
    <xf numFmtId="170" fontId="3" fillId="0" borderId="11" xfId="2" applyNumberFormat="1" applyFont="1" applyFill="1" applyBorder="1" applyAlignment="1" applyProtection="1">
      <alignment horizontal="center" wrapText="1"/>
      <protection hidden="1"/>
    </xf>
    <xf numFmtId="164" fontId="3" fillId="0" borderId="11" xfId="1" applyNumberFormat="1" applyFont="1" applyFill="1" applyBorder="1" applyAlignment="1" applyProtection="1">
      <alignment wrapText="1"/>
      <protection hidden="1"/>
    </xf>
    <xf numFmtId="164" fontId="3" fillId="0" borderId="11" xfId="1" applyNumberFormat="1" applyFont="1" applyFill="1" applyBorder="1" applyAlignment="1" applyProtection="1">
      <protection hidden="1"/>
    </xf>
    <xf numFmtId="0" fontId="3" fillId="0" borderId="10" xfId="1" applyFont="1" applyBorder="1" applyProtection="1">
      <protection hidden="1"/>
    </xf>
    <xf numFmtId="165" fontId="4" fillId="0" borderId="12" xfId="1" applyNumberFormat="1" applyFont="1" applyFill="1" applyBorder="1" applyAlignment="1" applyProtection="1">
      <alignment horizontal="center" wrapText="1"/>
      <protection hidden="1"/>
    </xf>
    <xf numFmtId="164" fontId="4" fillId="0" borderId="12" xfId="1" applyNumberFormat="1" applyFont="1" applyFill="1" applyBorder="1" applyAlignment="1" applyProtection="1">
      <alignment wrapText="1"/>
      <protection hidden="1"/>
    </xf>
    <xf numFmtId="164" fontId="3" fillId="0" borderId="13" xfId="1" applyNumberFormat="1" applyFont="1" applyFill="1" applyBorder="1" applyAlignment="1" applyProtection="1">
      <protection hidden="1"/>
    </xf>
    <xf numFmtId="164" fontId="4" fillId="0" borderId="12" xfId="1" applyNumberFormat="1" applyFont="1" applyFill="1" applyBorder="1" applyAlignment="1" applyProtection="1">
      <protection hidden="1"/>
    </xf>
    <xf numFmtId="170" fontId="4" fillId="0" borderId="12" xfId="1" applyNumberFormat="1" applyFont="1" applyFill="1" applyBorder="1" applyAlignment="1" applyProtection="1">
      <alignment horizontal="center" wrapText="1"/>
      <protection hidden="1"/>
    </xf>
    <xf numFmtId="164" fontId="4" fillId="0" borderId="8" xfId="1" applyNumberFormat="1" applyFont="1" applyFill="1" applyBorder="1" applyAlignment="1" applyProtection="1">
      <alignment horizontal="center"/>
      <protection hidden="1"/>
    </xf>
    <xf numFmtId="164" fontId="4" fillId="0" borderId="5" xfId="1" applyNumberFormat="1" applyFont="1" applyFill="1" applyBorder="1" applyAlignment="1" applyProtection="1">
      <protection hidden="1"/>
    </xf>
    <xf numFmtId="164" fontId="4" fillId="0" borderId="7" xfId="1" applyNumberFormat="1" applyFont="1" applyFill="1" applyBorder="1" applyAlignment="1" applyProtection="1">
      <protection hidden="1"/>
    </xf>
    <xf numFmtId="164" fontId="4" fillId="0" borderId="6" xfId="1" applyNumberFormat="1" applyFont="1" applyFill="1" applyBorder="1" applyAlignment="1" applyProtection="1">
      <protection hidden="1"/>
    </xf>
    <xf numFmtId="164" fontId="4" fillId="0" borderId="4" xfId="1" applyNumberFormat="1" applyFont="1" applyFill="1" applyBorder="1" applyAlignment="1" applyProtection="1">
      <protection hidden="1"/>
    </xf>
    <xf numFmtId="164" fontId="4" fillId="0" borderId="3" xfId="1" applyNumberFormat="1" applyFont="1" applyFill="1" applyBorder="1" applyAlignment="1" applyProtection="1">
      <protection hidden="1"/>
    </xf>
    <xf numFmtId="164" fontId="4" fillId="0" borderId="2" xfId="1" applyNumberFormat="1" applyFont="1" applyFill="1" applyBorder="1" applyAlignment="1" applyProtection="1">
      <protection hidden="1"/>
    </xf>
    <xf numFmtId="164" fontId="4" fillId="0" borderId="1" xfId="1" applyNumberFormat="1" applyFont="1" applyFill="1" applyBorder="1" applyAlignment="1" applyProtection="1">
      <protection hidden="1"/>
    </xf>
    <xf numFmtId="164" fontId="4" fillId="0" borderId="0" xfId="1" applyNumberFormat="1" applyFont="1" applyFill="1" applyAlignment="1" applyProtection="1">
      <protection hidden="1"/>
    </xf>
    <xf numFmtId="0" fontId="3" fillId="0" borderId="0" xfId="1" applyFont="1" applyBorder="1" applyProtection="1">
      <protection hidden="1"/>
    </xf>
    <xf numFmtId="165" fontId="5" fillId="0" borderId="11" xfId="1" applyNumberFormat="1" applyFont="1" applyFill="1" applyBorder="1" applyAlignment="1" applyProtection="1">
      <alignment wrapText="1"/>
      <protection hidden="1"/>
    </xf>
    <xf numFmtId="171" fontId="5" fillId="0" borderId="11" xfId="1" applyNumberFormat="1" applyFont="1" applyFill="1" applyBorder="1" applyAlignment="1" applyProtection="1">
      <alignment wrapText="1"/>
      <protection hidden="1"/>
    </xf>
    <xf numFmtId="168" fontId="5" fillId="0" borderId="11" xfId="1" applyNumberFormat="1" applyFont="1" applyFill="1" applyBorder="1" applyAlignment="1" applyProtection="1">
      <alignment wrapText="1"/>
      <protection hidden="1"/>
    </xf>
    <xf numFmtId="170" fontId="5" fillId="0" borderId="11" xfId="1" applyNumberFormat="1" applyFont="1" applyFill="1" applyBorder="1" applyAlignment="1" applyProtection="1">
      <alignment wrapText="1"/>
      <protection hidden="1"/>
    </xf>
    <xf numFmtId="169" fontId="5" fillId="0" borderId="11" xfId="1" applyNumberFormat="1" applyFont="1" applyFill="1" applyBorder="1" applyAlignment="1" applyProtection="1">
      <alignment wrapText="1"/>
      <protection hidden="1"/>
    </xf>
    <xf numFmtId="167" fontId="5" fillId="0" borderId="11" xfId="1" applyNumberFormat="1" applyFont="1" applyFill="1" applyBorder="1" applyAlignment="1" applyProtection="1">
      <alignment wrapText="1"/>
      <protection hidden="1"/>
    </xf>
    <xf numFmtId="166" fontId="5" fillId="0" borderId="11" xfId="1" applyNumberFormat="1" applyFont="1" applyFill="1" applyBorder="1" applyAlignment="1" applyProtection="1">
      <alignment wrapText="1"/>
      <protection hidden="1"/>
    </xf>
    <xf numFmtId="0" fontId="5" fillId="0" borderId="9" xfId="1" applyNumberFormat="1" applyFont="1" applyFill="1" applyBorder="1" applyAlignment="1" applyProtection="1">
      <protection hidden="1"/>
    </xf>
    <xf numFmtId="0" fontId="5" fillId="0" borderId="7" xfId="1" applyNumberFormat="1" applyFont="1" applyFill="1" applyBorder="1" applyAlignment="1" applyProtection="1">
      <protection hidden="1"/>
    </xf>
    <xf numFmtId="0" fontId="5" fillId="0" borderId="6" xfId="1" applyFont="1" applyFill="1" applyBorder="1" applyAlignment="1" applyProtection="1">
      <protection hidden="1"/>
    </xf>
    <xf numFmtId="0" fontId="6" fillId="0" borderId="8" xfId="1" applyNumberFormat="1" applyFont="1" applyFill="1" applyBorder="1" applyAlignment="1" applyProtection="1">
      <protection hidden="1"/>
    </xf>
    <xf numFmtId="0" fontId="5" fillId="0" borderId="8" xfId="1" applyFont="1" applyFill="1" applyBorder="1" applyAlignment="1" applyProtection="1">
      <protection hidden="1"/>
    </xf>
    <xf numFmtId="164" fontId="6" fillId="0" borderId="8" xfId="1" applyNumberFormat="1" applyFont="1" applyFill="1" applyBorder="1" applyAlignment="1" applyProtection="1">
      <protection hidden="1"/>
    </xf>
    <xf numFmtId="164" fontId="5" fillId="0" borderId="11" xfId="1" applyNumberFormat="1" applyFont="1" applyFill="1" applyBorder="1" applyAlignment="1" applyProtection="1">
      <alignment wrapText="1"/>
      <protection hidden="1"/>
    </xf>
    <xf numFmtId="164" fontId="6" fillId="0" borderId="11" xfId="1" applyNumberFormat="1" applyFont="1" applyFill="1" applyBorder="1" applyAlignment="1" applyProtection="1">
      <alignment wrapText="1"/>
      <protection hidden="1"/>
    </xf>
    <xf numFmtId="165" fontId="4" fillId="0" borderId="11" xfId="1" applyNumberFormat="1" applyFont="1" applyFill="1" applyBorder="1" applyAlignment="1" applyProtection="1">
      <alignment wrapText="1"/>
      <protection hidden="1"/>
    </xf>
    <xf numFmtId="165" fontId="4" fillId="0" borderId="12" xfId="1" applyNumberFormat="1" applyFont="1" applyFill="1" applyBorder="1" applyAlignment="1" applyProtection="1">
      <alignment wrapText="1"/>
      <protection hidden="1"/>
    </xf>
    <xf numFmtId="164" fontId="4" fillId="0" borderId="11" xfId="1" applyNumberFormat="1" applyFont="1" applyFill="1" applyBorder="1" applyAlignment="1" applyProtection="1">
      <protection hidden="1"/>
    </xf>
    <xf numFmtId="170" fontId="4" fillId="0" borderId="11" xfId="2" applyNumberFormat="1" applyFont="1" applyFill="1" applyBorder="1" applyAlignment="1" applyProtection="1">
      <alignment horizontal="center" wrapText="1"/>
      <protection hidden="1"/>
    </xf>
    <xf numFmtId="0" fontId="4" fillId="2" borderId="11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11" xfId="1" applyNumberFormat="1" applyFont="1" applyFill="1" applyBorder="1" applyAlignment="1" applyProtection="1">
      <alignment wrapText="1"/>
      <protection hidden="1"/>
    </xf>
    <xf numFmtId="165" fontId="4" fillId="0" borderId="12" xfId="1" applyNumberFormat="1" applyFont="1" applyFill="1" applyBorder="1" applyAlignment="1" applyProtection="1">
      <alignment wrapText="1"/>
      <protection hidden="1"/>
    </xf>
    <xf numFmtId="164" fontId="4" fillId="0" borderId="11" xfId="1" applyNumberFormat="1" applyFont="1" applyFill="1" applyBorder="1" applyAlignment="1" applyProtection="1">
      <protection hidden="1"/>
    </xf>
    <xf numFmtId="165" fontId="6" fillId="0" borderId="11" xfId="1" applyNumberFormat="1" applyFont="1" applyFill="1" applyBorder="1" applyAlignment="1" applyProtection="1">
      <alignment wrapText="1"/>
      <protection hidden="1"/>
    </xf>
    <xf numFmtId="165" fontId="6" fillId="0" borderId="12" xfId="1" applyNumberFormat="1" applyFont="1" applyFill="1" applyBorder="1" applyAlignment="1" applyProtection="1">
      <alignment wrapText="1"/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0" borderId="12" xfId="1" applyFont="1" applyBorder="1" applyAlignment="1" applyProtection="1">
      <alignment horizontal="center"/>
      <protection hidden="1"/>
    </xf>
    <xf numFmtId="0" fontId="4" fillId="0" borderId="13" xfId="1" applyFont="1" applyBorder="1" applyAlignment="1" applyProtection="1">
      <alignment horizontal="center"/>
      <protection hidden="1"/>
    </xf>
    <xf numFmtId="0" fontId="4" fillId="0" borderId="18" xfId="1" applyFont="1" applyBorder="1" applyAlignment="1" applyProtection="1">
      <alignment horizontal="center"/>
      <protection hidden="1"/>
    </xf>
    <xf numFmtId="0" fontId="4" fillId="0" borderId="19" xfId="1" applyFont="1" applyBorder="1" applyAlignment="1" applyProtection="1">
      <alignment horizontal="center" vertical="justify"/>
      <protection hidden="1"/>
    </xf>
    <xf numFmtId="0" fontId="4" fillId="0" borderId="5" xfId="1" applyFont="1" applyBorder="1" applyAlignment="1" applyProtection="1">
      <alignment horizontal="center" vertical="justify"/>
      <protection hidden="1"/>
    </xf>
    <xf numFmtId="0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1"/>
  <sheetViews>
    <sheetView showGridLines="0" showZeros="0" tabSelected="1" workbookViewId="0">
      <selection activeCell="M48" sqref="M48"/>
    </sheetView>
  </sheetViews>
  <sheetFormatPr defaultColWidth="9.140625" defaultRowHeight="18.75"/>
  <cols>
    <col min="1" max="1" width="0.140625" style="2" customWidth="1"/>
    <col min="2" max="4" width="0" style="2" hidden="1" customWidth="1"/>
    <col min="5" max="5" width="54.140625" style="2" customWidth="1"/>
    <col min="6" max="12" width="0" style="2" hidden="1" customWidth="1"/>
    <col min="13" max="13" width="16.28515625" style="2" customWidth="1"/>
    <col min="14" max="14" width="20.140625" style="2" customWidth="1"/>
    <col min="15" max="15" width="18.85546875" style="2" customWidth="1"/>
    <col min="16" max="16" width="18" style="2" customWidth="1"/>
    <col min="17" max="17" width="0" style="2" hidden="1" customWidth="1"/>
    <col min="18" max="18" width="18.5703125" style="2" customWidth="1"/>
    <col min="19" max="19" width="18.140625" style="2" customWidth="1"/>
    <col min="20" max="20" width="0" style="2" hidden="1" customWidth="1"/>
    <col min="21" max="21" width="11.140625" style="2" hidden="1" customWidth="1"/>
    <col min="22" max="22" width="13.28515625" style="2" hidden="1" customWidth="1"/>
    <col min="23" max="25" width="12" style="2" hidden="1" customWidth="1"/>
    <col min="26" max="26" width="11.7109375" style="2" hidden="1" customWidth="1"/>
    <col min="27" max="28" width="11.140625" style="2" hidden="1" customWidth="1"/>
    <col min="29" max="33" width="0" style="2" hidden="1" customWidth="1"/>
    <col min="34" max="34" width="0.7109375" style="2" customWidth="1"/>
    <col min="35" max="259" width="9.140625" style="2" customWidth="1"/>
    <col min="260" max="16384" width="9.140625" style="2"/>
  </cols>
  <sheetData>
    <row r="1" spans="1:34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21" customHeight="1">
      <c r="A4" s="3" t="s">
        <v>46</v>
      </c>
      <c r="B4" s="1"/>
      <c r="C4" s="1"/>
      <c r="D4" s="1"/>
      <c r="E4" s="68" t="s">
        <v>55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2.7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4" t="s">
        <v>60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8.75" customHeight="1" thickBot="1">
      <c r="A6" s="1"/>
      <c r="B6" s="5"/>
      <c r="C6" s="5"/>
      <c r="D6" s="6"/>
      <c r="E6" s="74" t="s">
        <v>49</v>
      </c>
      <c r="F6" s="7"/>
      <c r="G6" s="7"/>
      <c r="H6" s="7"/>
      <c r="I6" s="7"/>
      <c r="J6" s="7"/>
      <c r="K6" s="8"/>
      <c r="L6" s="8"/>
      <c r="M6" s="72" t="s">
        <v>48</v>
      </c>
      <c r="N6" s="72" t="s">
        <v>70</v>
      </c>
      <c r="O6" s="72" t="s">
        <v>71</v>
      </c>
      <c r="P6" s="69" t="s">
        <v>47</v>
      </c>
      <c r="Q6" s="70"/>
      <c r="R6" s="70"/>
      <c r="S6" s="7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61.5" customHeight="1">
      <c r="A7" s="9"/>
      <c r="B7" s="10" t="s">
        <v>45</v>
      </c>
      <c r="C7" s="11"/>
      <c r="D7" s="12" t="s">
        <v>44</v>
      </c>
      <c r="E7" s="75"/>
      <c r="F7" s="12" t="s">
        <v>43</v>
      </c>
      <c r="G7" s="12" t="s">
        <v>42</v>
      </c>
      <c r="H7" s="12" t="s">
        <v>41</v>
      </c>
      <c r="I7" s="12" t="s">
        <v>40</v>
      </c>
      <c r="J7" s="13" t="s">
        <v>39</v>
      </c>
      <c r="K7" s="13" t="s">
        <v>38</v>
      </c>
      <c r="L7" s="14" t="s">
        <v>37</v>
      </c>
      <c r="M7" s="73"/>
      <c r="N7" s="73"/>
      <c r="O7" s="73"/>
      <c r="P7" s="62" t="s">
        <v>72</v>
      </c>
      <c r="Q7" s="62" t="s">
        <v>36</v>
      </c>
      <c r="R7" s="62" t="s">
        <v>69</v>
      </c>
      <c r="S7" s="62" t="s">
        <v>73</v>
      </c>
      <c r="T7" s="15" t="s">
        <v>35</v>
      </c>
      <c r="U7" s="14"/>
      <c r="V7" s="14"/>
      <c r="W7" s="14"/>
      <c r="X7" s="14"/>
      <c r="Y7" s="14"/>
      <c r="Z7" s="16"/>
      <c r="AA7" s="14"/>
      <c r="AB7" s="17"/>
      <c r="AC7" s="18" t="s">
        <v>34</v>
      </c>
      <c r="AD7" s="19" t="s">
        <v>33</v>
      </c>
      <c r="AE7" s="20" t="s">
        <v>32</v>
      </c>
      <c r="AF7" s="21"/>
      <c r="AG7" s="21"/>
      <c r="AH7" s="1"/>
    </row>
    <row r="8" spans="1:34" ht="54" customHeight="1">
      <c r="A8" s="22"/>
      <c r="B8" s="43"/>
      <c r="C8" s="44"/>
      <c r="D8" s="45"/>
      <c r="E8" s="46" t="s">
        <v>31</v>
      </c>
      <c r="F8" s="47"/>
      <c r="G8" s="45"/>
      <c r="H8" s="45"/>
      <c r="I8" s="45"/>
      <c r="J8" s="48"/>
      <c r="K8" s="49"/>
      <c r="L8" s="43"/>
      <c r="M8" s="24">
        <v>102</v>
      </c>
      <c r="N8" s="56">
        <v>3657767.49</v>
      </c>
      <c r="O8" s="56">
        <v>3878500</v>
      </c>
      <c r="P8" s="56">
        <v>3874609</v>
      </c>
      <c r="Q8" s="56"/>
      <c r="R8" s="56">
        <v>3874606.38</v>
      </c>
      <c r="S8" s="56">
        <v>3874606.38</v>
      </c>
      <c r="T8" s="26"/>
      <c r="U8" s="26"/>
      <c r="V8" s="26"/>
      <c r="W8" s="26"/>
      <c r="X8" s="26"/>
      <c r="Y8" s="26"/>
      <c r="Z8" s="26"/>
      <c r="AA8" s="25"/>
      <c r="AB8" s="26"/>
      <c r="AC8" s="26"/>
      <c r="AD8" s="25"/>
      <c r="AE8" s="25"/>
      <c r="AF8" s="23"/>
      <c r="AG8" s="23"/>
      <c r="AH8" s="27" t="s">
        <v>0</v>
      </c>
    </row>
    <row r="9" spans="1:34" ht="68.25" customHeight="1">
      <c r="A9" s="22"/>
      <c r="B9" s="43"/>
      <c r="C9" s="44"/>
      <c r="D9" s="45"/>
      <c r="E9" s="46" t="s">
        <v>30</v>
      </c>
      <c r="F9" s="47"/>
      <c r="G9" s="45"/>
      <c r="H9" s="45"/>
      <c r="I9" s="45"/>
      <c r="J9" s="48"/>
      <c r="K9" s="49"/>
      <c r="L9" s="43"/>
      <c r="M9" s="24">
        <v>103</v>
      </c>
      <c r="N9" s="56">
        <v>804985.11</v>
      </c>
      <c r="O9" s="56">
        <v>774700</v>
      </c>
      <c r="P9" s="56">
        <v>800300</v>
      </c>
      <c r="Q9" s="56"/>
      <c r="R9" s="56">
        <v>799600</v>
      </c>
      <c r="S9" s="56">
        <v>799600</v>
      </c>
      <c r="T9" s="26"/>
      <c r="U9" s="26"/>
      <c r="V9" s="26"/>
      <c r="W9" s="26"/>
      <c r="X9" s="26"/>
      <c r="Y9" s="26"/>
      <c r="Z9" s="26"/>
      <c r="AA9" s="25"/>
      <c r="AB9" s="26"/>
      <c r="AC9" s="26"/>
      <c r="AD9" s="25"/>
      <c r="AE9" s="25"/>
      <c r="AF9" s="23"/>
      <c r="AG9" s="23"/>
      <c r="AH9" s="27" t="s">
        <v>0</v>
      </c>
    </row>
    <row r="10" spans="1:34" ht="66.75" customHeight="1">
      <c r="A10" s="22"/>
      <c r="B10" s="43"/>
      <c r="C10" s="44"/>
      <c r="D10" s="45"/>
      <c r="E10" s="46" t="s">
        <v>29</v>
      </c>
      <c r="F10" s="47"/>
      <c r="G10" s="45"/>
      <c r="H10" s="45"/>
      <c r="I10" s="45"/>
      <c r="J10" s="48"/>
      <c r="K10" s="49"/>
      <c r="L10" s="43"/>
      <c r="M10" s="24">
        <v>104</v>
      </c>
      <c r="N10" s="56">
        <v>39410344.100000001</v>
      </c>
      <c r="O10" s="56">
        <v>36076121.799999997</v>
      </c>
      <c r="P10" s="56">
        <v>42374138</v>
      </c>
      <c r="Q10" s="56"/>
      <c r="R10" s="56">
        <v>35649132</v>
      </c>
      <c r="S10" s="56">
        <v>35661989</v>
      </c>
      <c r="T10" s="26"/>
      <c r="U10" s="26"/>
      <c r="V10" s="26"/>
      <c r="W10" s="26"/>
      <c r="X10" s="26"/>
      <c r="Y10" s="26"/>
      <c r="Z10" s="26"/>
      <c r="AA10" s="25"/>
      <c r="AB10" s="26"/>
      <c r="AC10" s="26"/>
      <c r="AD10" s="25"/>
      <c r="AE10" s="25"/>
      <c r="AF10" s="23"/>
      <c r="AG10" s="23"/>
      <c r="AH10" s="27" t="s">
        <v>0</v>
      </c>
    </row>
    <row r="11" spans="1:34" ht="20.25" customHeight="1">
      <c r="A11" s="22"/>
      <c r="B11" s="43"/>
      <c r="C11" s="44"/>
      <c r="D11" s="45"/>
      <c r="E11" s="46" t="s">
        <v>56</v>
      </c>
      <c r="F11" s="47"/>
      <c r="G11" s="45"/>
      <c r="H11" s="45"/>
      <c r="I11" s="45"/>
      <c r="J11" s="48"/>
      <c r="K11" s="49"/>
      <c r="L11" s="43"/>
      <c r="M11" s="24" t="s">
        <v>57</v>
      </c>
      <c r="N11" s="56">
        <v>2300</v>
      </c>
      <c r="O11" s="56">
        <v>0</v>
      </c>
      <c r="P11" s="56">
        <v>4300</v>
      </c>
      <c r="Q11" s="56"/>
      <c r="R11" s="56">
        <v>26600</v>
      </c>
      <c r="S11" s="56">
        <v>7700</v>
      </c>
      <c r="T11" s="26"/>
      <c r="U11" s="26"/>
      <c r="V11" s="26"/>
      <c r="W11" s="26"/>
      <c r="X11" s="26"/>
      <c r="Y11" s="26"/>
      <c r="Z11" s="26"/>
      <c r="AA11" s="25"/>
      <c r="AB11" s="26"/>
      <c r="AC11" s="26"/>
      <c r="AD11" s="25"/>
      <c r="AE11" s="25"/>
      <c r="AF11" s="23"/>
      <c r="AG11" s="23"/>
      <c r="AH11" s="27"/>
    </row>
    <row r="12" spans="1:34" ht="45.75" customHeight="1">
      <c r="A12" s="22"/>
      <c r="B12" s="43"/>
      <c r="C12" s="44"/>
      <c r="D12" s="45"/>
      <c r="E12" s="46" t="s">
        <v>28</v>
      </c>
      <c r="F12" s="47"/>
      <c r="G12" s="45"/>
      <c r="H12" s="45"/>
      <c r="I12" s="45"/>
      <c r="J12" s="48"/>
      <c r="K12" s="49"/>
      <c r="L12" s="43"/>
      <c r="M12" s="24">
        <v>106</v>
      </c>
      <c r="N12" s="56">
        <v>14874306.42</v>
      </c>
      <c r="O12" s="56">
        <v>14677783</v>
      </c>
      <c r="P12" s="56">
        <v>15171225</v>
      </c>
      <c r="Q12" s="56"/>
      <c r="R12" s="56">
        <v>15464600</v>
      </c>
      <c r="S12" s="56">
        <v>15984775</v>
      </c>
      <c r="T12" s="26"/>
      <c r="U12" s="26"/>
      <c r="V12" s="26"/>
      <c r="W12" s="26"/>
      <c r="X12" s="26"/>
      <c r="Y12" s="26"/>
      <c r="Z12" s="26"/>
      <c r="AA12" s="25"/>
      <c r="AB12" s="26"/>
      <c r="AC12" s="26"/>
      <c r="AD12" s="25"/>
      <c r="AE12" s="25"/>
      <c r="AF12" s="23"/>
      <c r="AG12" s="23"/>
      <c r="AH12" s="27" t="s">
        <v>0</v>
      </c>
    </row>
    <row r="13" spans="1:34" ht="18" customHeight="1">
      <c r="A13" s="22"/>
      <c r="B13" s="43"/>
      <c r="C13" s="44"/>
      <c r="D13" s="45"/>
      <c r="E13" s="46" t="s">
        <v>27</v>
      </c>
      <c r="F13" s="47"/>
      <c r="G13" s="45"/>
      <c r="H13" s="45"/>
      <c r="I13" s="45"/>
      <c r="J13" s="48"/>
      <c r="K13" s="49"/>
      <c r="L13" s="43"/>
      <c r="M13" s="24">
        <v>111</v>
      </c>
      <c r="N13" s="56">
        <v>0</v>
      </c>
      <c r="O13" s="56">
        <v>30000</v>
      </c>
      <c r="P13" s="56">
        <v>30000</v>
      </c>
      <c r="Q13" s="56"/>
      <c r="R13" s="56">
        <v>30000</v>
      </c>
      <c r="S13" s="56">
        <v>30000</v>
      </c>
      <c r="T13" s="26"/>
      <c r="U13" s="26"/>
      <c r="V13" s="26"/>
      <c r="W13" s="26"/>
      <c r="X13" s="26"/>
      <c r="Y13" s="26"/>
      <c r="Z13" s="26"/>
      <c r="AA13" s="25"/>
      <c r="AB13" s="26"/>
      <c r="AC13" s="26"/>
      <c r="AD13" s="25"/>
      <c r="AE13" s="25"/>
      <c r="AF13" s="23"/>
      <c r="AG13" s="23"/>
      <c r="AH13" s="27" t="s">
        <v>0</v>
      </c>
    </row>
    <row r="14" spans="1:34" ht="19.5" customHeight="1">
      <c r="A14" s="22"/>
      <c r="B14" s="43"/>
      <c r="C14" s="44"/>
      <c r="D14" s="45"/>
      <c r="E14" s="46" t="s">
        <v>26</v>
      </c>
      <c r="F14" s="47"/>
      <c r="G14" s="45"/>
      <c r="H14" s="45"/>
      <c r="I14" s="45"/>
      <c r="J14" s="48"/>
      <c r="K14" s="49"/>
      <c r="L14" s="43"/>
      <c r="M14" s="24">
        <v>113</v>
      </c>
      <c r="N14" s="56">
        <v>38399504.100000001</v>
      </c>
      <c r="O14" s="56">
        <v>38923385.609999999</v>
      </c>
      <c r="P14" s="56">
        <v>45758697.25</v>
      </c>
      <c r="Q14" s="56"/>
      <c r="R14" s="56">
        <v>48864452.479999997</v>
      </c>
      <c r="S14" s="56">
        <v>44983606.200000003</v>
      </c>
      <c r="T14" s="26"/>
      <c r="U14" s="26"/>
      <c r="V14" s="26"/>
      <c r="W14" s="26"/>
      <c r="X14" s="26"/>
      <c r="Y14" s="26"/>
      <c r="Z14" s="26"/>
      <c r="AA14" s="25"/>
      <c r="AB14" s="26"/>
      <c r="AC14" s="26"/>
      <c r="AD14" s="25"/>
      <c r="AE14" s="25"/>
      <c r="AF14" s="23"/>
      <c r="AG14" s="23"/>
      <c r="AH14" s="27" t="s">
        <v>0</v>
      </c>
    </row>
    <row r="15" spans="1:34" ht="23.25" customHeight="1">
      <c r="A15" s="22"/>
      <c r="B15" s="63" t="s">
        <v>25</v>
      </c>
      <c r="C15" s="63"/>
      <c r="D15" s="63"/>
      <c r="E15" s="63"/>
      <c r="F15" s="63"/>
      <c r="G15" s="63"/>
      <c r="H15" s="63"/>
      <c r="I15" s="63"/>
      <c r="J15" s="63"/>
      <c r="K15" s="63"/>
      <c r="L15" s="64"/>
      <c r="M15" s="28" t="s">
        <v>54</v>
      </c>
      <c r="N15" s="57">
        <f>SUM(N8:N14)</f>
        <v>97149207.219999999</v>
      </c>
      <c r="O15" s="57">
        <f t="shared" ref="O15" si="0">SUM(O8:O14)</f>
        <v>94360490.409999996</v>
      </c>
      <c r="P15" s="57">
        <f>SUM(P8:P14)</f>
        <v>108013269.25</v>
      </c>
      <c r="Q15" s="57"/>
      <c r="R15" s="57">
        <f t="shared" ref="R15:S15" si="1">SUM(R8:R14)</f>
        <v>104708990.86</v>
      </c>
      <c r="S15" s="57">
        <f t="shared" si="1"/>
        <v>101342276.58000001</v>
      </c>
      <c r="T15" s="30"/>
      <c r="U15" s="31"/>
      <c r="V15" s="31"/>
      <c r="W15" s="31"/>
      <c r="X15" s="31"/>
      <c r="Y15" s="31"/>
      <c r="Z15" s="31"/>
      <c r="AA15" s="29"/>
      <c r="AB15" s="31"/>
      <c r="AC15" s="65"/>
      <c r="AD15" s="65"/>
      <c r="AE15" s="65"/>
      <c r="AF15" s="65"/>
      <c r="AG15" s="65"/>
      <c r="AH15" s="27" t="s">
        <v>0</v>
      </c>
    </row>
    <row r="16" spans="1:34" ht="47.25" customHeight="1">
      <c r="A16" s="22"/>
      <c r="B16" s="43"/>
      <c r="C16" s="44"/>
      <c r="D16" s="45"/>
      <c r="E16" s="46" t="s">
        <v>24</v>
      </c>
      <c r="F16" s="47"/>
      <c r="G16" s="45"/>
      <c r="H16" s="45"/>
      <c r="I16" s="45"/>
      <c r="J16" s="48"/>
      <c r="K16" s="49"/>
      <c r="L16" s="43"/>
      <c r="M16" s="24">
        <v>309</v>
      </c>
      <c r="N16" s="56">
        <v>1817489.19</v>
      </c>
      <c r="O16" s="56">
        <v>1837400</v>
      </c>
      <c r="P16" s="56">
        <v>1904900</v>
      </c>
      <c r="Q16" s="56"/>
      <c r="R16" s="56">
        <v>2250581</v>
      </c>
      <c r="S16" s="56">
        <v>2250581</v>
      </c>
      <c r="T16" s="26"/>
      <c r="U16" s="26"/>
      <c r="V16" s="26"/>
      <c r="W16" s="26"/>
      <c r="X16" s="26"/>
      <c r="Y16" s="26"/>
      <c r="Z16" s="26"/>
      <c r="AA16" s="25"/>
      <c r="AB16" s="26"/>
      <c r="AC16" s="26"/>
      <c r="AD16" s="25"/>
      <c r="AE16" s="25"/>
      <c r="AF16" s="23"/>
      <c r="AG16" s="23"/>
      <c r="AH16" s="27" t="s">
        <v>0</v>
      </c>
    </row>
    <row r="17" spans="1:34" ht="34.5" customHeight="1">
      <c r="A17" s="22"/>
      <c r="B17" s="63" t="s">
        <v>23</v>
      </c>
      <c r="C17" s="63"/>
      <c r="D17" s="63"/>
      <c r="E17" s="63"/>
      <c r="F17" s="63"/>
      <c r="G17" s="63"/>
      <c r="H17" s="63"/>
      <c r="I17" s="63"/>
      <c r="J17" s="63"/>
      <c r="K17" s="63"/>
      <c r="L17" s="64"/>
      <c r="M17" s="28" t="s">
        <v>53</v>
      </c>
      <c r="N17" s="57">
        <f>SUM(N16)</f>
        <v>1817489.19</v>
      </c>
      <c r="O17" s="57">
        <f t="shared" ref="O17" si="2">SUM(O16)</f>
        <v>1837400</v>
      </c>
      <c r="P17" s="57">
        <f>P16</f>
        <v>1904900</v>
      </c>
      <c r="Q17" s="57"/>
      <c r="R17" s="57">
        <f t="shared" ref="R17:S17" si="3">R16</f>
        <v>2250581</v>
      </c>
      <c r="S17" s="57">
        <f t="shared" si="3"/>
        <v>2250581</v>
      </c>
      <c r="T17" s="30"/>
      <c r="U17" s="31"/>
      <c r="V17" s="31"/>
      <c r="W17" s="31"/>
      <c r="X17" s="31"/>
      <c r="Y17" s="31"/>
      <c r="Z17" s="31"/>
      <c r="AA17" s="29"/>
      <c r="AB17" s="31"/>
      <c r="AC17" s="65"/>
      <c r="AD17" s="65"/>
      <c r="AE17" s="65"/>
      <c r="AF17" s="65"/>
      <c r="AG17" s="65"/>
      <c r="AH17" s="27" t="s">
        <v>0</v>
      </c>
    </row>
    <row r="18" spans="1:34" ht="25.5" customHeight="1">
      <c r="A18" s="22"/>
      <c r="B18" s="43"/>
      <c r="C18" s="44"/>
      <c r="D18" s="45"/>
      <c r="E18" s="46" t="s">
        <v>22</v>
      </c>
      <c r="F18" s="47"/>
      <c r="G18" s="45"/>
      <c r="H18" s="45"/>
      <c r="I18" s="45"/>
      <c r="J18" s="48"/>
      <c r="K18" s="49"/>
      <c r="L18" s="43"/>
      <c r="M18" s="24">
        <v>405</v>
      </c>
      <c r="N18" s="56">
        <v>354000</v>
      </c>
      <c r="O18" s="56">
        <v>0</v>
      </c>
      <c r="P18" s="56">
        <v>997500</v>
      </c>
      <c r="Q18" s="56"/>
      <c r="R18" s="56">
        <v>997500</v>
      </c>
      <c r="S18" s="56">
        <v>997500</v>
      </c>
      <c r="T18" s="26"/>
      <c r="U18" s="26"/>
      <c r="V18" s="26"/>
      <c r="W18" s="26"/>
      <c r="X18" s="26"/>
      <c r="Y18" s="26"/>
      <c r="Z18" s="26"/>
      <c r="AA18" s="25"/>
      <c r="AB18" s="26"/>
      <c r="AC18" s="26"/>
      <c r="AD18" s="25"/>
      <c r="AE18" s="25"/>
      <c r="AF18" s="23"/>
      <c r="AG18" s="23"/>
      <c r="AH18" s="27" t="s">
        <v>0</v>
      </c>
    </row>
    <row r="19" spans="1:34" ht="25.5" customHeight="1">
      <c r="A19" s="22"/>
      <c r="B19" s="43"/>
      <c r="C19" s="44"/>
      <c r="D19" s="45"/>
      <c r="E19" s="46" t="s">
        <v>59</v>
      </c>
      <c r="F19" s="47"/>
      <c r="G19" s="45"/>
      <c r="H19" s="45"/>
      <c r="I19" s="45"/>
      <c r="J19" s="48"/>
      <c r="K19" s="49"/>
      <c r="L19" s="43"/>
      <c r="M19" s="24" t="s">
        <v>58</v>
      </c>
      <c r="N19" s="56">
        <v>5140000</v>
      </c>
      <c r="O19" s="56">
        <v>0</v>
      </c>
      <c r="P19" s="56"/>
      <c r="Q19" s="56"/>
      <c r="R19" s="56"/>
      <c r="S19" s="56"/>
      <c r="T19" s="26"/>
      <c r="U19" s="26"/>
      <c r="V19" s="26"/>
      <c r="W19" s="26"/>
      <c r="X19" s="26"/>
      <c r="Y19" s="26"/>
      <c r="Z19" s="26"/>
      <c r="AA19" s="25"/>
      <c r="AB19" s="26"/>
      <c r="AC19" s="26"/>
      <c r="AD19" s="25"/>
      <c r="AE19" s="25"/>
      <c r="AF19" s="23"/>
      <c r="AG19" s="23"/>
      <c r="AH19" s="27"/>
    </row>
    <row r="20" spans="1:34" ht="25.5" customHeight="1">
      <c r="A20" s="22"/>
      <c r="B20" s="43"/>
      <c r="C20" s="44"/>
      <c r="D20" s="45"/>
      <c r="E20" s="46" t="s">
        <v>21</v>
      </c>
      <c r="F20" s="47"/>
      <c r="G20" s="45"/>
      <c r="H20" s="45"/>
      <c r="I20" s="45"/>
      <c r="J20" s="48"/>
      <c r="K20" s="49"/>
      <c r="L20" s="43"/>
      <c r="M20" s="24">
        <v>409</v>
      </c>
      <c r="N20" s="56">
        <v>32111976.109999999</v>
      </c>
      <c r="O20" s="56">
        <v>36184474.090000004</v>
      </c>
      <c r="P20" s="56">
        <v>35450200</v>
      </c>
      <c r="Q20" s="56"/>
      <c r="R20" s="56">
        <v>36532400</v>
      </c>
      <c r="S20" s="56">
        <v>37569700</v>
      </c>
      <c r="T20" s="26"/>
      <c r="U20" s="26"/>
      <c r="V20" s="26"/>
      <c r="W20" s="26"/>
      <c r="X20" s="26"/>
      <c r="Y20" s="26"/>
      <c r="Z20" s="26"/>
      <c r="AA20" s="25"/>
      <c r="AB20" s="26"/>
      <c r="AC20" s="26"/>
      <c r="AD20" s="25"/>
      <c r="AE20" s="25"/>
      <c r="AF20" s="23"/>
      <c r="AG20" s="23"/>
      <c r="AH20" s="27" t="s">
        <v>0</v>
      </c>
    </row>
    <row r="21" spans="1:34" ht="30" customHeight="1">
      <c r="A21" s="22"/>
      <c r="B21" s="43"/>
      <c r="C21" s="44"/>
      <c r="D21" s="45"/>
      <c r="E21" s="46" t="s">
        <v>20</v>
      </c>
      <c r="F21" s="47"/>
      <c r="G21" s="45"/>
      <c r="H21" s="45"/>
      <c r="I21" s="45"/>
      <c r="J21" s="48"/>
      <c r="K21" s="49"/>
      <c r="L21" s="43"/>
      <c r="M21" s="24">
        <v>412</v>
      </c>
      <c r="N21" s="56">
        <v>8579430.4100000001</v>
      </c>
      <c r="O21" s="56">
        <v>161000</v>
      </c>
      <c r="P21" s="56">
        <v>508000</v>
      </c>
      <c r="Q21" s="56"/>
      <c r="R21" s="56">
        <v>508000</v>
      </c>
      <c r="S21" s="56">
        <v>508000</v>
      </c>
      <c r="T21" s="26"/>
      <c r="U21" s="26"/>
      <c r="V21" s="26"/>
      <c r="W21" s="26"/>
      <c r="X21" s="26"/>
      <c r="Y21" s="26"/>
      <c r="Z21" s="26"/>
      <c r="AA21" s="25"/>
      <c r="AB21" s="26"/>
      <c r="AC21" s="26"/>
      <c r="AD21" s="25"/>
      <c r="AE21" s="25"/>
      <c r="AF21" s="23"/>
      <c r="AG21" s="23"/>
      <c r="AH21" s="27" t="s">
        <v>0</v>
      </c>
    </row>
    <row r="22" spans="1:34" ht="21" customHeight="1">
      <c r="A22" s="22"/>
      <c r="B22" s="63" t="s">
        <v>19</v>
      </c>
      <c r="C22" s="63"/>
      <c r="D22" s="63"/>
      <c r="E22" s="63"/>
      <c r="F22" s="63"/>
      <c r="G22" s="63"/>
      <c r="H22" s="63"/>
      <c r="I22" s="63"/>
      <c r="J22" s="63"/>
      <c r="K22" s="63"/>
      <c r="L22" s="64"/>
      <c r="M22" s="28" t="s">
        <v>52</v>
      </c>
      <c r="N22" s="57">
        <f>SUM(N18:N21)</f>
        <v>46185406.519999996</v>
      </c>
      <c r="O22" s="57">
        <f t="shared" ref="O22" si="4">SUM(O18:O21)</f>
        <v>36345474.090000004</v>
      </c>
      <c r="P22" s="57">
        <f>SUM(P18:P21)</f>
        <v>36955700</v>
      </c>
      <c r="Q22" s="57"/>
      <c r="R22" s="57">
        <f t="shared" ref="R22:S22" si="5">SUM(R18:R21)</f>
        <v>38037900</v>
      </c>
      <c r="S22" s="57">
        <f t="shared" si="5"/>
        <v>39075200</v>
      </c>
      <c r="T22" s="30"/>
      <c r="U22" s="31"/>
      <c r="V22" s="31"/>
      <c r="W22" s="31"/>
      <c r="X22" s="31"/>
      <c r="Y22" s="31"/>
      <c r="Z22" s="31"/>
      <c r="AA22" s="29"/>
      <c r="AB22" s="31"/>
      <c r="AC22" s="65"/>
      <c r="AD22" s="65"/>
      <c r="AE22" s="65"/>
      <c r="AF22" s="65"/>
      <c r="AG22" s="65"/>
      <c r="AH22" s="27" t="s">
        <v>0</v>
      </c>
    </row>
    <row r="23" spans="1:34" ht="21" customHeight="1">
      <c r="A23" s="22"/>
      <c r="B23" s="58"/>
      <c r="C23" s="58"/>
      <c r="D23" s="58"/>
      <c r="E23" s="23" t="s">
        <v>67</v>
      </c>
      <c r="F23" s="58"/>
      <c r="G23" s="58"/>
      <c r="H23" s="58"/>
      <c r="I23" s="58"/>
      <c r="J23" s="58"/>
      <c r="K23" s="58"/>
      <c r="L23" s="59"/>
      <c r="M23" s="24">
        <v>502</v>
      </c>
      <c r="N23" s="56">
        <v>1004419.67</v>
      </c>
      <c r="O23" s="56">
        <v>0</v>
      </c>
      <c r="P23" s="56">
        <v>0</v>
      </c>
      <c r="Q23" s="56"/>
      <c r="R23" s="56">
        <v>0</v>
      </c>
      <c r="S23" s="56">
        <v>0</v>
      </c>
      <c r="T23" s="30"/>
      <c r="U23" s="31"/>
      <c r="V23" s="31"/>
      <c r="W23" s="31"/>
      <c r="X23" s="31"/>
      <c r="Y23" s="31"/>
      <c r="Z23" s="31"/>
      <c r="AA23" s="29"/>
      <c r="AB23" s="31"/>
      <c r="AC23" s="60"/>
      <c r="AD23" s="60"/>
      <c r="AE23" s="60"/>
      <c r="AF23" s="60"/>
      <c r="AG23" s="60"/>
      <c r="AH23" s="27"/>
    </row>
    <row r="24" spans="1:34" ht="36" customHeight="1">
      <c r="A24" s="22"/>
      <c r="B24" s="58"/>
      <c r="C24" s="58"/>
      <c r="D24" s="58"/>
      <c r="E24" s="58" t="s">
        <v>68</v>
      </c>
      <c r="F24" s="58"/>
      <c r="G24" s="58"/>
      <c r="H24" s="58"/>
      <c r="I24" s="58"/>
      <c r="J24" s="58"/>
      <c r="K24" s="58"/>
      <c r="L24" s="59"/>
      <c r="M24" s="61">
        <v>500</v>
      </c>
      <c r="N24" s="57">
        <f>N23</f>
        <v>1004419.67</v>
      </c>
      <c r="O24" s="57">
        <f>O23</f>
        <v>0</v>
      </c>
      <c r="P24" s="57">
        <f>P23</f>
        <v>0</v>
      </c>
      <c r="Q24" s="57"/>
      <c r="R24" s="57">
        <f t="shared" ref="R24:S24" si="6">R23</f>
        <v>0</v>
      </c>
      <c r="S24" s="57">
        <f t="shared" si="6"/>
        <v>0</v>
      </c>
      <c r="T24" s="30"/>
      <c r="U24" s="31"/>
      <c r="V24" s="31"/>
      <c r="W24" s="31"/>
      <c r="X24" s="31"/>
      <c r="Y24" s="31"/>
      <c r="Z24" s="31"/>
      <c r="AA24" s="29"/>
      <c r="AB24" s="31"/>
      <c r="AC24" s="60"/>
      <c r="AD24" s="60"/>
      <c r="AE24" s="60"/>
      <c r="AF24" s="60"/>
      <c r="AG24" s="60"/>
      <c r="AH24" s="27"/>
    </row>
    <row r="25" spans="1:34" ht="21" customHeight="1">
      <c r="A25" s="22"/>
      <c r="B25" s="43"/>
      <c r="C25" s="44"/>
      <c r="D25" s="45"/>
      <c r="E25" s="46" t="s">
        <v>18</v>
      </c>
      <c r="F25" s="47"/>
      <c r="G25" s="45"/>
      <c r="H25" s="45"/>
      <c r="I25" s="45"/>
      <c r="J25" s="48"/>
      <c r="K25" s="49"/>
      <c r="L25" s="43"/>
      <c r="M25" s="24">
        <v>701</v>
      </c>
      <c r="N25" s="56">
        <v>144687022.75</v>
      </c>
      <c r="O25" s="56">
        <v>41284370.270000003</v>
      </c>
      <c r="P25" s="56">
        <v>136332530</v>
      </c>
      <c r="Q25" s="56"/>
      <c r="R25" s="56">
        <v>129047880</v>
      </c>
      <c r="S25" s="56">
        <v>129047880</v>
      </c>
      <c r="T25" s="26"/>
      <c r="U25" s="26"/>
      <c r="V25" s="26"/>
      <c r="W25" s="26"/>
      <c r="X25" s="26"/>
      <c r="Y25" s="26"/>
      <c r="Z25" s="26"/>
      <c r="AA25" s="25"/>
      <c r="AB25" s="26"/>
      <c r="AC25" s="26"/>
      <c r="AD25" s="25"/>
      <c r="AE25" s="25"/>
      <c r="AF25" s="23"/>
      <c r="AG25" s="23"/>
      <c r="AH25" s="27" t="s">
        <v>0</v>
      </c>
    </row>
    <row r="26" spans="1:34" ht="21" customHeight="1">
      <c r="A26" s="22"/>
      <c r="B26" s="43"/>
      <c r="C26" s="44"/>
      <c r="D26" s="45"/>
      <c r="E26" s="46" t="s">
        <v>17</v>
      </c>
      <c r="F26" s="47"/>
      <c r="G26" s="45"/>
      <c r="H26" s="45"/>
      <c r="I26" s="45"/>
      <c r="J26" s="48"/>
      <c r="K26" s="49"/>
      <c r="L26" s="43"/>
      <c r="M26" s="24">
        <v>702</v>
      </c>
      <c r="N26" s="56">
        <v>370044829.86000001</v>
      </c>
      <c r="O26" s="56">
        <v>37968762.990000002</v>
      </c>
      <c r="P26" s="56">
        <v>374041638</v>
      </c>
      <c r="Q26" s="56"/>
      <c r="R26" s="56">
        <v>333633300</v>
      </c>
      <c r="S26" s="56">
        <v>329158600</v>
      </c>
      <c r="T26" s="26"/>
      <c r="U26" s="26"/>
      <c r="V26" s="26"/>
      <c r="W26" s="26"/>
      <c r="X26" s="26"/>
      <c r="Y26" s="26"/>
      <c r="Z26" s="26"/>
      <c r="AA26" s="25"/>
      <c r="AB26" s="26"/>
      <c r="AC26" s="26"/>
      <c r="AD26" s="25"/>
      <c r="AE26" s="25"/>
      <c r="AF26" s="23"/>
      <c r="AG26" s="23"/>
      <c r="AH26" s="27" t="s">
        <v>0</v>
      </c>
    </row>
    <row r="27" spans="1:34" ht="21" customHeight="1">
      <c r="A27" s="22"/>
      <c r="B27" s="43"/>
      <c r="C27" s="44"/>
      <c r="D27" s="45"/>
      <c r="E27" s="46" t="s">
        <v>16</v>
      </c>
      <c r="F27" s="47"/>
      <c r="G27" s="45"/>
      <c r="H27" s="45"/>
      <c r="I27" s="45"/>
      <c r="J27" s="48"/>
      <c r="K27" s="49"/>
      <c r="L27" s="43"/>
      <c r="M27" s="24">
        <v>703</v>
      </c>
      <c r="N27" s="56">
        <v>8311224.75</v>
      </c>
      <c r="O27" s="56">
        <v>11029658.220000001</v>
      </c>
      <c r="P27" s="56">
        <v>12249470</v>
      </c>
      <c r="Q27" s="56"/>
      <c r="R27" s="56">
        <v>9235630</v>
      </c>
      <c r="S27" s="56">
        <v>9135630</v>
      </c>
      <c r="T27" s="26"/>
      <c r="U27" s="26"/>
      <c r="V27" s="26"/>
      <c r="W27" s="26"/>
      <c r="X27" s="26"/>
      <c r="Y27" s="26"/>
      <c r="Z27" s="26"/>
      <c r="AA27" s="25"/>
      <c r="AB27" s="26"/>
      <c r="AC27" s="26"/>
      <c r="AD27" s="25"/>
      <c r="AE27" s="25"/>
      <c r="AF27" s="23"/>
      <c r="AG27" s="23"/>
      <c r="AH27" s="27" t="s">
        <v>0</v>
      </c>
    </row>
    <row r="28" spans="1:34" ht="21" customHeight="1">
      <c r="A28" s="22"/>
      <c r="B28" s="43"/>
      <c r="C28" s="44"/>
      <c r="D28" s="45"/>
      <c r="E28" s="46"/>
      <c r="F28" s="47"/>
      <c r="G28" s="45"/>
      <c r="H28" s="45"/>
      <c r="I28" s="45"/>
      <c r="J28" s="48"/>
      <c r="K28" s="49"/>
      <c r="L28" s="43"/>
      <c r="M28" s="24">
        <v>705</v>
      </c>
      <c r="N28" s="56">
        <v>26615</v>
      </c>
      <c r="O28" s="56">
        <v>60000</v>
      </c>
      <c r="P28" s="56">
        <v>0</v>
      </c>
      <c r="Q28" s="56"/>
      <c r="R28" s="56">
        <v>0</v>
      </c>
      <c r="S28" s="56">
        <v>0</v>
      </c>
      <c r="T28" s="26"/>
      <c r="U28" s="26"/>
      <c r="V28" s="26"/>
      <c r="W28" s="26"/>
      <c r="X28" s="26"/>
      <c r="Y28" s="26"/>
      <c r="Z28" s="26"/>
      <c r="AA28" s="25"/>
      <c r="AB28" s="26"/>
      <c r="AC28" s="26"/>
      <c r="AD28" s="25"/>
      <c r="AE28" s="25"/>
      <c r="AF28" s="23"/>
      <c r="AG28" s="23"/>
      <c r="AH28" s="27"/>
    </row>
    <row r="29" spans="1:34" ht="21" customHeight="1">
      <c r="A29" s="22"/>
      <c r="B29" s="43"/>
      <c r="C29" s="44"/>
      <c r="D29" s="45"/>
      <c r="E29" s="46" t="s">
        <v>15</v>
      </c>
      <c r="F29" s="47"/>
      <c r="G29" s="45"/>
      <c r="H29" s="45"/>
      <c r="I29" s="45"/>
      <c r="J29" s="48"/>
      <c r="K29" s="49"/>
      <c r="L29" s="43"/>
      <c r="M29" s="24">
        <v>707</v>
      </c>
      <c r="N29" s="56">
        <v>0</v>
      </c>
      <c r="O29" s="56">
        <v>0</v>
      </c>
      <c r="P29" s="56"/>
      <c r="Q29" s="56"/>
      <c r="R29" s="56"/>
      <c r="S29" s="56"/>
      <c r="T29" s="26"/>
      <c r="U29" s="26"/>
      <c r="V29" s="26"/>
      <c r="W29" s="26"/>
      <c r="X29" s="26"/>
      <c r="Y29" s="26"/>
      <c r="Z29" s="26"/>
      <c r="AA29" s="25"/>
      <c r="AB29" s="26"/>
      <c r="AC29" s="26"/>
      <c r="AD29" s="25"/>
      <c r="AE29" s="25"/>
      <c r="AF29" s="23"/>
      <c r="AG29" s="23"/>
      <c r="AH29" s="27" t="s">
        <v>0</v>
      </c>
    </row>
    <row r="30" spans="1:34" ht="21" customHeight="1">
      <c r="A30" s="22"/>
      <c r="B30" s="43"/>
      <c r="C30" s="44"/>
      <c r="D30" s="45"/>
      <c r="E30" s="46" t="s">
        <v>14</v>
      </c>
      <c r="F30" s="47"/>
      <c r="G30" s="45"/>
      <c r="H30" s="45"/>
      <c r="I30" s="45"/>
      <c r="J30" s="48"/>
      <c r="K30" s="49"/>
      <c r="L30" s="43"/>
      <c r="M30" s="24">
        <v>709</v>
      </c>
      <c r="N30" s="56">
        <v>7117303.6799999997</v>
      </c>
      <c r="O30" s="56">
        <v>5749599</v>
      </c>
      <c r="P30" s="56">
        <v>8474040</v>
      </c>
      <c r="Q30" s="56"/>
      <c r="R30" s="56">
        <v>7351300</v>
      </c>
      <c r="S30" s="56">
        <v>6851300</v>
      </c>
      <c r="T30" s="26"/>
      <c r="U30" s="26"/>
      <c r="V30" s="26"/>
      <c r="W30" s="26"/>
      <c r="X30" s="26"/>
      <c r="Y30" s="26"/>
      <c r="Z30" s="26"/>
      <c r="AA30" s="25"/>
      <c r="AB30" s="26"/>
      <c r="AC30" s="26"/>
      <c r="AD30" s="25"/>
      <c r="AE30" s="25"/>
      <c r="AF30" s="23"/>
      <c r="AG30" s="23"/>
      <c r="AH30" s="27" t="s">
        <v>0</v>
      </c>
    </row>
    <row r="31" spans="1:34" ht="21" customHeight="1">
      <c r="A31" s="22"/>
      <c r="B31" s="63" t="s">
        <v>13</v>
      </c>
      <c r="C31" s="63"/>
      <c r="D31" s="63"/>
      <c r="E31" s="63"/>
      <c r="F31" s="63"/>
      <c r="G31" s="63"/>
      <c r="H31" s="63"/>
      <c r="I31" s="63"/>
      <c r="J31" s="63"/>
      <c r="K31" s="63"/>
      <c r="L31" s="64"/>
      <c r="M31" s="28" t="s">
        <v>51</v>
      </c>
      <c r="N31" s="57">
        <f t="shared" ref="N31:O31" si="7">SUM(N25:N30)</f>
        <v>530186996.04000002</v>
      </c>
      <c r="O31" s="57">
        <f t="shared" si="7"/>
        <v>96092390.480000004</v>
      </c>
      <c r="P31" s="57">
        <f>SUM(P25:P30)</f>
        <v>531097678</v>
      </c>
      <c r="Q31" s="57"/>
      <c r="R31" s="57">
        <f t="shared" ref="R31:S31" si="8">SUM(R25:R30)</f>
        <v>479268110</v>
      </c>
      <c r="S31" s="57">
        <f t="shared" si="8"/>
        <v>474193410</v>
      </c>
      <c r="T31" s="30"/>
      <c r="U31" s="31"/>
      <c r="V31" s="31"/>
      <c r="W31" s="31"/>
      <c r="X31" s="31"/>
      <c r="Y31" s="31"/>
      <c r="Z31" s="31"/>
      <c r="AA31" s="29"/>
      <c r="AB31" s="31"/>
      <c r="AC31" s="65"/>
      <c r="AD31" s="65"/>
      <c r="AE31" s="65"/>
      <c r="AF31" s="65"/>
      <c r="AG31" s="65"/>
      <c r="AH31" s="27" t="s">
        <v>0</v>
      </c>
    </row>
    <row r="32" spans="1:34" ht="21" customHeight="1">
      <c r="A32" s="22"/>
      <c r="B32" s="43"/>
      <c r="C32" s="44"/>
      <c r="D32" s="45"/>
      <c r="E32" s="46" t="s">
        <v>12</v>
      </c>
      <c r="F32" s="47"/>
      <c r="G32" s="45"/>
      <c r="H32" s="45"/>
      <c r="I32" s="45"/>
      <c r="J32" s="48"/>
      <c r="K32" s="49"/>
      <c r="L32" s="43"/>
      <c r="M32" s="24">
        <v>801</v>
      </c>
      <c r="N32" s="56">
        <v>72160494.590000004</v>
      </c>
      <c r="O32" s="56">
        <v>33252768.879999999</v>
      </c>
      <c r="P32" s="56">
        <v>61884828</v>
      </c>
      <c r="Q32" s="56"/>
      <c r="R32" s="56">
        <v>41464008.100000001</v>
      </c>
      <c r="S32" s="56">
        <v>41225965.270000003</v>
      </c>
      <c r="T32" s="26"/>
      <c r="U32" s="26"/>
      <c r="V32" s="26"/>
      <c r="W32" s="26"/>
      <c r="X32" s="26"/>
      <c r="Y32" s="26"/>
      <c r="Z32" s="26"/>
      <c r="AA32" s="25"/>
      <c r="AB32" s="26"/>
      <c r="AC32" s="26"/>
      <c r="AD32" s="25"/>
      <c r="AE32" s="25"/>
      <c r="AF32" s="23"/>
      <c r="AG32" s="23"/>
      <c r="AH32" s="27" t="s">
        <v>0</v>
      </c>
    </row>
    <row r="33" spans="1:34" ht="34.5" customHeight="1">
      <c r="A33" s="22"/>
      <c r="B33" s="43"/>
      <c r="C33" s="44"/>
      <c r="D33" s="45"/>
      <c r="E33" s="46" t="s">
        <v>11</v>
      </c>
      <c r="F33" s="47"/>
      <c r="G33" s="45"/>
      <c r="H33" s="45"/>
      <c r="I33" s="45"/>
      <c r="J33" s="48"/>
      <c r="K33" s="49"/>
      <c r="L33" s="43"/>
      <c r="M33" s="24">
        <v>804</v>
      </c>
      <c r="N33" s="56">
        <v>18067159.59</v>
      </c>
      <c r="O33" s="56">
        <v>19410600</v>
      </c>
      <c r="P33" s="56">
        <v>23707200</v>
      </c>
      <c r="Q33" s="56"/>
      <c r="R33" s="56">
        <v>20061600</v>
      </c>
      <c r="S33" s="56">
        <v>20061600</v>
      </c>
      <c r="T33" s="26"/>
      <c r="U33" s="26"/>
      <c r="V33" s="26"/>
      <c r="W33" s="26"/>
      <c r="X33" s="26"/>
      <c r="Y33" s="26"/>
      <c r="Z33" s="26"/>
      <c r="AA33" s="25"/>
      <c r="AB33" s="26"/>
      <c r="AC33" s="26"/>
      <c r="AD33" s="25"/>
      <c r="AE33" s="25"/>
      <c r="AF33" s="23"/>
      <c r="AG33" s="23"/>
      <c r="AH33" s="27" t="s">
        <v>0</v>
      </c>
    </row>
    <row r="34" spans="1:34" ht="23.25" customHeight="1">
      <c r="A34" s="22"/>
      <c r="B34" s="63" t="s">
        <v>61</v>
      </c>
      <c r="C34" s="63"/>
      <c r="D34" s="63"/>
      <c r="E34" s="63"/>
      <c r="F34" s="63"/>
      <c r="G34" s="63"/>
      <c r="H34" s="63"/>
      <c r="I34" s="63"/>
      <c r="J34" s="63"/>
      <c r="K34" s="63"/>
      <c r="L34" s="64"/>
      <c r="M34" s="28" t="s">
        <v>50</v>
      </c>
      <c r="N34" s="57">
        <f>SUM(N32:N33)</f>
        <v>90227654.180000007</v>
      </c>
      <c r="O34" s="57">
        <f t="shared" ref="O34" si="9">SUM(O32:O33)</f>
        <v>52663368.879999995</v>
      </c>
      <c r="P34" s="57">
        <f>SUM(P32:P33)</f>
        <v>85592028</v>
      </c>
      <c r="Q34" s="57"/>
      <c r="R34" s="57">
        <f t="shared" ref="R34:S34" si="10">SUM(R32:R33)</f>
        <v>61525608.100000001</v>
      </c>
      <c r="S34" s="57">
        <f t="shared" si="10"/>
        <v>61287565.270000003</v>
      </c>
      <c r="T34" s="30"/>
      <c r="U34" s="31"/>
      <c r="V34" s="31"/>
      <c r="W34" s="31"/>
      <c r="X34" s="31"/>
      <c r="Y34" s="31"/>
      <c r="Z34" s="31"/>
      <c r="AA34" s="29"/>
      <c r="AB34" s="31"/>
      <c r="AC34" s="65"/>
      <c r="AD34" s="65"/>
      <c r="AE34" s="65"/>
      <c r="AF34" s="65"/>
      <c r="AG34" s="65"/>
      <c r="AH34" s="27" t="s">
        <v>0</v>
      </c>
    </row>
    <row r="35" spans="1:34" ht="22.5" customHeight="1">
      <c r="A35" s="22"/>
      <c r="B35" s="43"/>
      <c r="C35" s="44"/>
      <c r="D35" s="45"/>
      <c r="E35" s="46" t="s">
        <v>10</v>
      </c>
      <c r="F35" s="47"/>
      <c r="G35" s="45"/>
      <c r="H35" s="45"/>
      <c r="I35" s="45"/>
      <c r="J35" s="48"/>
      <c r="K35" s="49"/>
      <c r="L35" s="43"/>
      <c r="M35" s="24">
        <v>1001</v>
      </c>
      <c r="N35" s="56">
        <v>2921232.25</v>
      </c>
      <c r="O35" s="56">
        <v>2835000</v>
      </c>
      <c r="P35" s="56">
        <v>3147564</v>
      </c>
      <c r="Q35" s="56"/>
      <c r="R35" s="56">
        <v>3272571</v>
      </c>
      <c r="S35" s="56">
        <v>3400776</v>
      </c>
      <c r="T35" s="26"/>
      <c r="U35" s="26"/>
      <c r="V35" s="26"/>
      <c r="W35" s="26"/>
      <c r="X35" s="26"/>
      <c r="Y35" s="26"/>
      <c r="Z35" s="26"/>
      <c r="AA35" s="25"/>
      <c r="AB35" s="26"/>
      <c r="AC35" s="26"/>
      <c r="AD35" s="25"/>
      <c r="AE35" s="25"/>
      <c r="AF35" s="23"/>
      <c r="AG35" s="23"/>
      <c r="AH35" s="27" t="s">
        <v>0</v>
      </c>
    </row>
    <row r="36" spans="1:34" ht="22.5" customHeight="1">
      <c r="A36" s="22"/>
      <c r="B36" s="43"/>
      <c r="C36" s="44"/>
      <c r="D36" s="45"/>
      <c r="E36" s="46" t="s">
        <v>9</v>
      </c>
      <c r="F36" s="47"/>
      <c r="G36" s="45"/>
      <c r="H36" s="45"/>
      <c r="I36" s="45"/>
      <c r="J36" s="48"/>
      <c r="K36" s="49"/>
      <c r="L36" s="43"/>
      <c r="M36" s="24">
        <v>1003</v>
      </c>
      <c r="N36" s="56">
        <v>3303382.86</v>
      </c>
      <c r="O36" s="56">
        <v>3409578</v>
      </c>
      <c r="P36" s="56">
        <v>200000</v>
      </c>
      <c r="Q36" s="56"/>
      <c r="R36" s="56">
        <v>250000</v>
      </c>
      <c r="S36" s="56">
        <v>250000</v>
      </c>
      <c r="T36" s="26"/>
      <c r="U36" s="26"/>
      <c r="V36" s="26"/>
      <c r="W36" s="26"/>
      <c r="X36" s="26"/>
      <c r="Y36" s="26"/>
      <c r="Z36" s="26"/>
      <c r="AA36" s="25"/>
      <c r="AB36" s="26"/>
      <c r="AC36" s="26"/>
      <c r="AD36" s="25"/>
      <c r="AE36" s="25"/>
      <c r="AF36" s="23"/>
      <c r="AG36" s="23"/>
      <c r="AH36" s="27" t="s">
        <v>0</v>
      </c>
    </row>
    <row r="37" spans="1:34" ht="22.5" customHeight="1">
      <c r="A37" s="22"/>
      <c r="B37" s="43"/>
      <c r="C37" s="44"/>
      <c r="D37" s="45"/>
      <c r="E37" s="46" t="s">
        <v>8</v>
      </c>
      <c r="F37" s="47"/>
      <c r="G37" s="45"/>
      <c r="H37" s="45"/>
      <c r="I37" s="45"/>
      <c r="J37" s="48"/>
      <c r="K37" s="49"/>
      <c r="L37" s="43"/>
      <c r="M37" s="24">
        <v>1004</v>
      </c>
      <c r="N37" s="56">
        <v>5219573.2300000004</v>
      </c>
      <c r="O37" s="56">
        <v>0</v>
      </c>
      <c r="P37" s="56">
        <v>2069300</v>
      </c>
      <c r="Q37" s="56"/>
      <c r="R37" s="56">
        <v>2073700</v>
      </c>
      <c r="S37" s="56">
        <v>2078200</v>
      </c>
      <c r="T37" s="26"/>
      <c r="U37" s="26"/>
      <c r="V37" s="26"/>
      <c r="W37" s="26"/>
      <c r="X37" s="26"/>
      <c r="Y37" s="26"/>
      <c r="Z37" s="26"/>
      <c r="AA37" s="25"/>
      <c r="AB37" s="26"/>
      <c r="AC37" s="26"/>
      <c r="AD37" s="25"/>
      <c r="AE37" s="25"/>
      <c r="AF37" s="23"/>
      <c r="AG37" s="23"/>
      <c r="AH37" s="27" t="s">
        <v>0</v>
      </c>
    </row>
    <row r="38" spans="1:34" ht="22.5" customHeight="1">
      <c r="A38" s="22"/>
      <c r="B38" s="63" t="s">
        <v>7</v>
      </c>
      <c r="C38" s="63"/>
      <c r="D38" s="63"/>
      <c r="E38" s="63"/>
      <c r="F38" s="63"/>
      <c r="G38" s="63"/>
      <c r="H38" s="63"/>
      <c r="I38" s="63"/>
      <c r="J38" s="63"/>
      <c r="K38" s="63"/>
      <c r="L38" s="64"/>
      <c r="M38" s="32">
        <v>1000</v>
      </c>
      <c r="N38" s="57">
        <f>SUM(N35:N37)</f>
        <v>11444188.34</v>
      </c>
      <c r="O38" s="57">
        <f t="shared" ref="O38" si="11">SUM(O35:O37)</f>
        <v>6244578</v>
      </c>
      <c r="P38" s="57">
        <f>SUM(P35:P37)</f>
        <v>5416864</v>
      </c>
      <c r="Q38" s="57"/>
      <c r="R38" s="57">
        <f t="shared" ref="R38:S38" si="12">SUM(R35:R37)</f>
        <v>5596271</v>
      </c>
      <c r="S38" s="57">
        <f t="shared" si="12"/>
        <v>5728976</v>
      </c>
      <c r="T38" s="30"/>
      <c r="U38" s="31"/>
      <c r="V38" s="31"/>
      <c r="W38" s="31"/>
      <c r="X38" s="31"/>
      <c r="Y38" s="31"/>
      <c r="Z38" s="31"/>
      <c r="AA38" s="29"/>
      <c r="AB38" s="31"/>
      <c r="AC38" s="65"/>
      <c r="AD38" s="65"/>
      <c r="AE38" s="65"/>
      <c r="AF38" s="65"/>
      <c r="AG38" s="65"/>
      <c r="AH38" s="27" t="s">
        <v>0</v>
      </c>
    </row>
    <row r="39" spans="1:34" ht="22.5" customHeight="1">
      <c r="A39" s="22"/>
      <c r="B39" s="43"/>
      <c r="C39" s="44"/>
      <c r="D39" s="45"/>
      <c r="E39" s="46" t="s">
        <v>6</v>
      </c>
      <c r="F39" s="47"/>
      <c r="G39" s="45"/>
      <c r="H39" s="45"/>
      <c r="I39" s="45"/>
      <c r="J39" s="48"/>
      <c r="K39" s="49"/>
      <c r="L39" s="43"/>
      <c r="M39" s="24">
        <v>1101</v>
      </c>
      <c r="N39" s="56">
        <v>11446177.369999999</v>
      </c>
      <c r="O39" s="56">
        <v>9127400</v>
      </c>
      <c r="P39" s="56">
        <v>9880000</v>
      </c>
      <c r="Q39" s="56"/>
      <c r="R39" s="56">
        <v>10078750</v>
      </c>
      <c r="S39" s="56">
        <v>9878750</v>
      </c>
      <c r="T39" s="26"/>
      <c r="U39" s="26"/>
      <c r="V39" s="26"/>
      <c r="W39" s="26"/>
      <c r="X39" s="26"/>
      <c r="Y39" s="26"/>
      <c r="Z39" s="26"/>
      <c r="AA39" s="25"/>
      <c r="AB39" s="26"/>
      <c r="AC39" s="26"/>
      <c r="AD39" s="25"/>
      <c r="AE39" s="25"/>
      <c r="AF39" s="23"/>
      <c r="AG39" s="23"/>
      <c r="AH39" s="27" t="s">
        <v>0</v>
      </c>
    </row>
    <row r="40" spans="1:34" ht="22.5" customHeight="1">
      <c r="A40" s="22"/>
      <c r="B40" s="43"/>
      <c r="C40" s="44"/>
      <c r="D40" s="45"/>
      <c r="E40" s="46" t="s">
        <v>5</v>
      </c>
      <c r="F40" s="47"/>
      <c r="G40" s="45"/>
      <c r="H40" s="45"/>
      <c r="I40" s="45"/>
      <c r="J40" s="48"/>
      <c r="K40" s="49"/>
      <c r="L40" s="43"/>
      <c r="M40" s="24">
        <v>1102</v>
      </c>
      <c r="N40" s="56">
        <v>117430</v>
      </c>
      <c r="O40" s="56">
        <v>95000</v>
      </c>
      <c r="P40" s="56">
        <v>200000</v>
      </c>
      <c r="Q40" s="56"/>
      <c r="R40" s="56">
        <v>200000</v>
      </c>
      <c r="S40" s="56">
        <v>200000</v>
      </c>
      <c r="T40" s="26"/>
      <c r="U40" s="26"/>
      <c r="V40" s="26"/>
      <c r="W40" s="26"/>
      <c r="X40" s="26"/>
      <c r="Y40" s="26"/>
      <c r="Z40" s="26"/>
      <c r="AA40" s="25"/>
      <c r="AB40" s="26"/>
      <c r="AC40" s="26"/>
      <c r="AD40" s="25"/>
      <c r="AE40" s="25"/>
      <c r="AF40" s="23"/>
      <c r="AG40" s="23"/>
      <c r="AH40" s="27" t="s">
        <v>0</v>
      </c>
    </row>
    <row r="41" spans="1:34" ht="22.5" customHeight="1">
      <c r="A41" s="22"/>
      <c r="B41" s="63" t="s">
        <v>62</v>
      </c>
      <c r="C41" s="63"/>
      <c r="D41" s="63"/>
      <c r="E41" s="63"/>
      <c r="F41" s="63"/>
      <c r="G41" s="63"/>
      <c r="H41" s="63"/>
      <c r="I41" s="63"/>
      <c r="J41" s="63"/>
      <c r="K41" s="63"/>
      <c r="L41" s="64"/>
      <c r="M41" s="32">
        <v>1100</v>
      </c>
      <c r="N41" s="57">
        <f>SUM(N39:N40)</f>
        <v>11563607.369999999</v>
      </c>
      <c r="O41" s="57">
        <f t="shared" ref="O41" si="13">SUM(O39:O40)</f>
        <v>9222400</v>
      </c>
      <c r="P41" s="57">
        <f>SUM(P39:P40)</f>
        <v>10080000</v>
      </c>
      <c r="Q41" s="57"/>
      <c r="R41" s="57">
        <f t="shared" ref="R41:S41" si="14">SUM(R39:R40)</f>
        <v>10278750</v>
      </c>
      <c r="S41" s="57">
        <f t="shared" si="14"/>
        <v>10078750</v>
      </c>
      <c r="T41" s="30"/>
      <c r="U41" s="31"/>
      <c r="V41" s="31"/>
      <c r="W41" s="31"/>
      <c r="X41" s="31"/>
      <c r="Y41" s="31"/>
      <c r="Z41" s="31"/>
      <c r="AA41" s="29"/>
      <c r="AB41" s="31"/>
      <c r="AC41" s="65"/>
      <c r="AD41" s="65"/>
      <c r="AE41" s="65"/>
      <c r="AF41" s="65"/>
      <c r="AG41" s="65"/>
      <c r="AH41" s="27" t="s">
        <v>0</v>
      </c>
    </row>
    <row r="42" spans="1:34" ht="22.5" customHeight="1">
      <c r="A42" s="22"/>
      <c r="B42" s="43"/>
      <c r="C42" s="44"/>
      <c r="D42" s="45"/>
      <c r="E42" s="46" t="s">
        <v>4</v>
      </c>
      <c r="F42" s="47"/>
      <c r="G42" s="45"/>
      <c r="H42" s="45"/>
      <c r="I42" s="45"/>
      <c r="J42" s="48"/>
      <c r="K42" s="49"/>
      <c r="L42" s="43"/>
      <c r="M42" s="24">
        <v>1202</v>
      </c>
      <c r="N42" s="56">
        <v>1613200</v>
      </c>
      <c r="O42" s="56">
        <v>230000</v>
      </c>
      <c r="P42" s="56">
        <v>1326700</v>
      </c>
      <c r="Q42" s="56"/>
      <c r="R42" s="56">
        <v>1406700</v>
      </c>
      <c r="S42" s="56">
        <v>1406700</v>
      </c>
      <c r="T42" s="26"/>
      <c r="U42" s="26"/>
      <c r="V42" s="26"/>
      <c r="W42" s="26"/>
      <c r="X42" s="26"/>
      <c r="Y42" s="26"/>
      <c r="Z42" s="26"/>
      <c r="AA42" s="25"/>
      <c r="AB42" s="26"/>
      <c r="AC42" s="26"/>
      <c r="AD42" s="25"/>
      <c r="AE42" s="25"/>
      <c r="AF42" s="23"/>
      <c r="AG42" s="23"/>
      <c r="AH42" s="27" t="s">
        <v>0</v>
      </c>
    </row>
    <row r="43" spans="1:34" ht="34.5" customHeight="1">
      <c r="A43" s="22"/>
      <c r="B43" s="66" t="s">
        <v>63</v>
      </c>
      <c r="C43" s="66"/>
      <c r="D43" s="66"/>
      <c r="E43" s="66"/>
      <c r="F43" s="66"/>
      <c r="G43" s="66"/>
      <c r="H43" s="66"/>
      <c r="I43" s="66"/>
      <c r="J43" s="66"/>
      <c r="K43" s="66"/>
      <c r="L43" s="67"/>
      <c r="M43" s="32">
        <v>1200</v>
      </c>
      <c r="N43" s="57">
        <f>SUM(N42)</f>
        <v>1613200</v>
      </c>
      <c r="O43" s="57">
        <f t="shared" ref="O43" si="15">SUM(O42)</f>
        <v>230000</v>
      </c>
      <c r="P43" s="57">
        <f>P42</f>
        <v>1326700</v>
      </c>
      <c r="Q43" s="57"/>
      <c r="R43" s="57">
        <f t="shared" ref="R43:S43" si="16">R42</f>
        <v>1406700</v>
      </c>
      <c r="S43" s="57">
        <f t="shared" si="16"/>
        <v>1406700</v>
      </c>
      <c r="T43" s="30"/>
      <c r="U43" s="31"/>
      <c r="V43" s="31"/>
      <c r="W43" s="31"/>
      <c r="X43" s="31"/>
      <c r="Y43" s="31"/>
      <c r="Z43" s="31"/>
      <c r="AA43" s="29"/>
      <c r="AB43" s="31"/>
      <c r="AC43" s="65"/>
      <c r="AD43" s="65"/>
      <c r="AE43" s="65"/>
      <c r="AF43" s="65"/>
      <c r="AG43" s="65"/>
      <c r="AH43" s="27" t="s">
        <v>0</v>
      </c>
    </row>
    <row r="44" spans="1:34" ht="34.5" customHeight="1">
      <c r="A44" s="22"/>
      <c r="B44" s="43"/>
      <c r="C44" s="44"/>
      <c r="D44" s="45"/>
      <c r="E44" s="46" t="s">
        <v>3</v>
      </c>
      <c r="F44" s="47"/>
      <c r="G44" s="45"/>
      <c r="H44" s="45"/>
      <c r="I44" s="45"/>
      <c r="J44" s="48"/>
      <c r="K44" s="49"/>
      <c r="L44" s="43"/>
      <c r="M44" s="24">
        <v>1301</v>
      </c>
      <c r="N44" s="56">
        <v>16000</v>
      </c>
      <c r="O44" s="56">
        <v>16000</v>
      </c>
      <c r="P44" s="56">
        <v>15945.75</v>
      </c>
      <c r="Q44" s="56"/>
      <c r="R44" s="56">
        <v>15349.04</v>
      </c>
      <c r="S44" s="56">
        <v>7653.15</v>
      </c>
      <c r="T44" s="26"/>
      <c r="U44" s="26"/>
      <c r="V44" s="26"/>
      <c r="W44" s="26"/>
      <c r="X44" s="26"/>
      <c r="Y44" s="26"/>
      <c r="Z44" s="26"/>
      <c r="AA44" s="25"/>
      <c r="AB44" s="26"/>
      <c r="AC44" s="26"/>
      <c r="AD44" s="25"/>
      <c r="AE44" s="25"/>
      <c r="AF44" s="23"/>
      <c r="AG44" s="23"/>
      <c r="AH44" s="27" t="s">
        <v>0</v>
      </c>
    </row>
    <row r="45" spans="1:34" ht="34.5" customHeight="1">
      <c r="A45" s="22"/>
      <c r="B45" s="66" t="s">
        <v>64</v>
      </c>
      <c r="C45" s="66"/>
      <c r="D45" s="66"/>
      <c r="E45" s="66"/>
      <c r="F45" s="66"/>
      <c r="G45" s="66"/>
      <c r="H45" s="66"/>
      <c r="I45" s="66"/>
      <c r="J45" s="66"/>
      <c r="K45" s="66"/>
      <c r="L45" s="67"/>
      <c r="M45" s="32">
        <v>1300</v>
      </c>
      <c r="N45" s="57">
        <f>SUM(N44)</f>
        <v>16000</v>
      </c>
      <c r="O45" s="57">
        <f>SUM(O44)</f>
        <v>16000</v>
      </c>
      <c r="P45" s="57">
        <f>P44</f>
        <v>15945.75</v>
      </c>
      <c r="Q45" s="57"/>
      <c r="R45" s="57">
        <f t="shared" ref="R45:S45" si="17">R44</f>
        <v>15349.04</v>
      </c>
      <c r="S45" s="57">
        <f t="shared" si="17"/>
        <v>7653.15</v>
      </c>
      <c r="T45" s="30"/>
      <c r="U45" s="31"/>
      <c r="V45" s="31"/>
      <c r="W45" s="31"/>
      <c r="X45" s="31"/>
      <c r="Y45" s="31"/>
      <c r="Z45" s="31"/>
      <c r="AA45" s="29"/>
      <c r="AB45" s="31"/>
      <c r="AC45" s="65"/>
      <c r="AD45" s="65"/>
      <c r="AE45" s="65"/>
      <c r="AF45" s="65"/>
      <c r="AG45" s="65"/>
      <c r="AH45" s="27" t="s">
        <v>0</v>
      </c>
    </row>
    <row r="46" spans="1:34" ht="47.25" customHeight="1">
      <c r="A46" s="22"/>
      <c r="B46" s="43"/>
      <c r="C46" s="44"/>
      <c r="D46" s="45"/>
      <c r="E46" s="46" t="s">
        <v>2</v>
      </c>
      <c r="F46" s="47"/>
      <c r="G46" s="45"/>
      <c r="H46" s="45"/>
      <c r="I46" s="45"/>
      <c r="J46" s="48"/>
      <c r="K46" s="49"/>
      <c r="L46" s="43"/>
      <c r="M46" s="24">
        <v>1401</v>
      </c>
      <c r="N46" s="56">
        <v>3450253.5</v>
      </c>
      <c r="O46" s="56">
        <v>2123690</v>
      </c>
      <c r="P46" s="56">
        <v>3849307</v>
      </c>
      <c r="Q46" s="56"/>
      <c r="R46" s="56">
        <v>3903533</v>
      </c>
      <c r="S46" s="56">
        <v>3982917</v>
      </c>
      <c r="T46" s="26"/>
      <c r="U46" s="26"/>
      <c r="V46" s="26"/>
      <c r="W46" s="26"/>
      <c r="X46" s="26"/>
      <c r="Y46" s="26"/>
      <c r="Z46" s="26"/>
      <c r="AA46" s="25"/>
      <c r="AB46" s="26"/>
      <c r="AC46" s="26"/>
      <c r="AD46" s="25"/>
      <c r="AE46" s="25"/>
      <c r="AF46" s="23"/>
      <c r="AG46" s="23"/>
      <c r="AH46" s="27" t="s">
        <v>0</v>
      </c>
    </row>
    <row r="47" spans="1:34" ht="50.25" customHeight="1">
      <c r="A47" s="22"/>
      <c r="B47" s="43"/>
      <c r="C47" s="44"/>
      <c r="D47" s="45"/>
      <c r="E47" s="46" t="s">
        <v>1</v>
      </c>
      <c r="F47" s="47"/>
      <c r="G47" s="45"/>
      <c r="H47" s="45"/>
      <c r="I47" s="45"/>
      <c r="J47" s="48"/>
      <c r="K47" s="49"/>
      <c r="L47" s="43"/>
      <c r="M47" s="24">
        <v>1403</v>
      </c>
      <c r="N47" s="56">
        <v>40108547.5</v>
      </c>
      <c r="O47" s="56">
        <v>995577.3</v>
      </c>
      <c r="P47" s="56">
        <v>1357595</v>
      </c>
      <c r="Q47" s="56"/>
      <c r="R47" s="56">
        <v>0</v>
      </c>
      <c r="S47" s="56">
        <v>0</v>
      </c>
      <c r="T47" s="26"/>
      <c r="U47" s="26"/>
      <c r="V47" s="26"/>
      <c r="W47" s="26"/>
      <c r="X47" s="26"/>
      <c r="Y47" s="26"/>
      <c r="Z47" s="26"/>
      <c r="AA47" s="25"/>
      <c r="AB47" s="26"/>
      <c r="AC47" s="26"/>
      <c r="AD47" s="25"/>
      <c r="AE47" s="25"/>
      <c r="AF47" s="23"/>
      <c r="AG47" s="23"/>
      <c r="AH47" s="27" t="s">
        <v>0</v>
      </c>
    </row>
    <row r="48" spans="1:34" ht="71.25" customHeight="1">
      <c r="A48" s="22"/>
      <c r="B48" s="63" t="s">
        <v>65</v>
      </c>
      <c r="C48" s="63"/>
      <c r="D48" s="63"/>
      <c r="E48" s="63"/>
      <c r="F48" s="63"/>
      <c r="G48" s="63"/>
      <c r="H48" s="63"/>
      <c r="I48" s="63"/>
      <c r="J48" s="63"/>
      <c r="K48" s="63"/>
      <c r="L48" s="64"/>
      <c r="M48" s="32">
        <v>1400</v>
      </c>
      <c r="N48" s="57">
        <f>SUM(N46:N47)</f>
        <v>43558801</v>
      </c>
      <c r="O48" s="57">
        <f t="shared" ref="O48" si="18">SUM(O46:O47)</f>
        <v>3119267.3</v>
      </c>
      <c r="P48" s="57">
        <f>SUM(P46:P47)</f>
        <v>5206902</v>
      </c>
      <c r="Q48" s="57"/>
      <c r="R48" s="57">
        <f t="shared" ref="R48:S48" si="19">SUM(R46:R47)</f>
        <v>3903533</v>
      </c>
      <c r="S48" s="57">
        <f t="shared" si="19"/>
        <v>3982917</v>
      </c>
      <c r="T48" s="30"/>
      <c r="U48" s="31"/>
      <c r="V48" s="31"/>
      <c r="W48" s="31"/>
      <c r="X48" s="31"/>
      <c r="Y48" s="31"/>
      <c r="Z48" s="31"/>
      <c r="AA48" s="29"/>
      <c r="AB48" s="31"/>
      <c r="AC48" s="65"/>
      <c r="AD48" s="65"/>
      <c r="AE48" s="65"/>
      <c r="AF48" s="65"/>
      <c r="AG48" s="65"/>
      <c r="AH48" s="27" t="s">
        <v>0</v>
      </c>
    </row>
    <row r="49" spans="1:34" ht="34.5" customHeight="1" thickBot="1">
      <c r="A49" s="1"/>
      <c r="B49" s="50"/>
      <c r="C49" s="51"/>
      <c r="D49" s="52"/>
      <c r="E49" s="53" t="s">
        <v>66</v>
      </c>
      <c r="F49" s="54"/>
      <c r="G49" s="54"/>
      <c r="H49" s="54"/>
      <c r="I49" s="54"/>
      <c r="J49" s="54"/>
      <c r="K49" s="54"/>
      <c r="L49" s="55"/>
      <c r="M49" s="33"/>
      <c r="N49" s="57">
        <f>N15+N17+N22+N24+N31+N34+N38+N41+N43+N45+N48</f>
        <v>834766969.52999997</v>
      </c>
      <c r="O49" s="57">
        <f>O15+O17+O22+O24+O31+O34+O38+O41+O43+O45+O48</f>
        <v>300131369.16000003</v>
      </c>
      <c r="P49" s="57">
        <f t="shared" ref="P49:S49" si="20">P15+P17+P22+P24+P31+P34+P38+P41+P43+P45+P48</f>
        <v>785609987</v>
      </c>
      <c r="Q49" s="57">
        <f t="shared" si="20"/>
        <v>0</v>
      </c>
      <c r="R49" s="57">
        <f t="shared" si="20"/>
        <v>706991793</v>
      </c>
      <c r="S49" s="57">
        <f t="shared" si="20"/>
        <v>699354029</v>
      </c>
      <c r="T49" s="35">
        <v>0</v>
      </c>
      <c r="U49" s="34"/>
      <c r="V49" s="34"/>
      <c r="W49" s="34"/>
      <c r="X49" s="34"/>
      <c r="Y49" s="34"/>
      <c r="Z49" s="36"/>
      <c r="AA49" s="34"/>
      <c r="AB49" s="37"/>
      <c r="AC49" s="38"/>
      <c r="AD49" s="39"/>
      <c r="AE49" s="40"/>
      <c r="AF49" s="41"/>
      <c r="AG49" s="41"/>
      <c r="AH49" s="1"/>
    </row>
    <row r="50" spans="1:34" ht="12.75" customHeight="1">
      <c r="A50" s="1" t="s">
        <v>0</v>
      </c>
      <c r="B50" s="4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7.25" customHeight="1">
      <c r="A51" s="1" t="s">
        <v>0</v>
      </c>
      <c r="B51" s="1"/>
      <c r="C51" s="1"/>
      <c r="D51" s="1"/>
      <c r="E51" s="1" t="s">
        <v>74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</sheetData>
  <mergeCells count="26">
    <mergeCell ref="E4:S4"/>
    <mergeCell ref="B15:L15"/>
    <mergeCell ref="AC15:AG15"/>
    <mergeCell ref="B17:L17"/>
    <mergeCell ref="AC17:AG17"/>
    <mergeCell ref="P6:S6"/>
    <mergeCell ref="M6:M7"/>
    <mergeCell ref="N6:N7"/>
    <mergeCell ref="O6:O7"/>
    <mergeCell ref="E6:E7"/>
    <mergeCell ref="B22:L22"/>
    <mergeCell ref="AC22:AG22"/>
    <mergeCell ref="B31:L31"/>
    <mergeCell ref="AC31:AG31"/>
    <mergeCell ref="B34:L34"/>
    <mergeCell ref="AC34:AG34"/>
    <mergeCell ref="B38:L38"/>
    <mergeCell ref="AC38:AG38"/>
    <mergeCell ref="B48:L48"/>
    <mergeCell ref="AC48:AG48"/>
    <mergeCell ref="B41:L41"/>
    <mergeCell ref="AC41:AG41"/>
    <mergeCell ref="B43:L43"/>
    <mergeCell ref="AC43:AG43"/>
    <mergeCell ref="B45:L45"/>
    <mergeCell ref="AC45:AG45"/>
  </mergeCells>
  <pageMargins left="0.47244094488188981" right="0.19685039370078741" top="0.15748031496062992" bottom="0.19685039370078741" header="0" footer="0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Новый_1</vt:lpstr>
      <vt:lpstr>Новый_1!Заголовки_для_печати</vt:lpstr>
    </vt:vector>
  </TitlesOfParts>
  <Company>Комитет по экономике и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Бегинина</cp:lastModifiedBy>
  <cp:lastPrinted>2023-10-31T10:23:58Z</cp:lastPrinted>
  <dcterms:created xsi:type="dcterms:W3CDTF">2019-11-07T13:15:09Z</dcterms:created>
  <dcterms:modified xsi:type="dcterms:W3CDTF">2024-10-31T12:12:22Z</dcterms:modified>
</cp:coreProperties>
</file>