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роекты Решения 2010-2021 годы\2022\Документы по исполнению бюджета за 2021 год\"/>
    </mc:Choice>
  </mc:AlternateContent>
  <xr:revisionPtr revIDLastSave="0" documentId="13_ncr:1_{96745218-DD54-462A-A4EA-1CA21471CFE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Новый_8" sheetId="2" r:id="rId1"/>
  </sheets>
  <definedNames>
    <definedName name="_xlnm.Print_Titles" localSheetId="0">Новый_8!$14:$14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" i="2" l="1"/>
  <c r="H54" i="2" s="1"/>
  <c r="H49" i="2"/>
  <c r="H47" i="2"/>
  <c r="H44" i="2"/>
  <c r="H40" i="2"/>
  <c r="H37" i="2"/>
  <c r="H31" i="2"/>
  <c r="H26" i="2"/>
  <c r="H24" i="2"/>
  <c r="H16" i="2"/>
</calcChain>
</file>

<file path=xl/sharedStrings.xml><?xml version="1.0" encoding="utf-8"?>
<sst xmlns="http://schemas.openxmlformats.org/spreadsheetml/2006/main" count="156" uniqueCount="77">
  <si>
    <t xml:space="preserve"> </t>
  </si>
  <si>
    <t>Итого по 1300</t>
  </si>
  <si>
    <t>Итого по 1200</t>
  </si>
  <si>
    <t>Итого по 1100</t>
  </si>
  <si>
    <t>Итого по 1000</t>
  </si>
  <si>
    <t>Итого по 0800</t>
  </si>
  <si>
    <t>Итого по 0700</t>
  </si>
  <si>
    <t>Итого по 0400</t>
  </si>
  <si>
    <t>Итого по 0300</t>
  </si>
  <si>
    <t>Итого по 0100</t>
  </si>
  <si>
    <t>Примечание</t>
  </si>
  <si>
    <t>Организация получатель</t>
  </si>
  <si>
    <t>Счет получателя</t>
  </si>
  <si>
    <t>Остаток фин-ния</t>
  </si>
  <si>
    <t>Остаток росписи квартал</t>
  </si>
  <si>
    <t>Код главы</t>
  </si>
  <si>
    <t>Тип средств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</si>
  <si>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</si>
  <si>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</si>
  <si>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</si>
  <si>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</si>
  <si>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Резервные фонды</t>
  </si>
  <si>
    <t>Другие общегосударственные вопросы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</si>
  <si>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</si>
  <si>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Сельское хозяйство и рыболовство</t>
  </si>
  <si>
    <t>Водные ресурсы</t>
  </si>
  <si>
    <t>Дорожное хозяйство(дорожные фонды)</t>
  </si>
  <si>
    <t>Другие вопросы в области национальной экономики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</si>
  <si>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</si>
  <si>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</si>
  <si>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</si>
  <si>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</si>
  <si>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</si>
  <si>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</si>
  <si>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</si>
  <si>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</si>
  <si>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</si>
  <si>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</si>
  <si>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 xml:space="preserve">Физическая культура </t>
  </si>
  <si>
    <t>Массовый спорт</t>
  </si>
  <si>
    <t>Периодическая печать и издательства</t>
  </si>
  <si>
    <t>Обслуживание внутреннего государственного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</si>
  <si>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</si>
  <si>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бюджетам субъектов Российской Федерации и муниципальных образований общего характера</t>
  </si>
  <si>
    <t>О2</t>
  </si>
  <si>
    <t>О1</t>
  </si>
  <si>
    <t>О3</t>
  </si>
  <si>
    <t>О4</t>
  </si>
  <si>
    <t>О5</t>
  </si>
  <si>
    <t>О6</t>
  </si>
  <si>
    <t>О9</t>
  </si>
  <si>
    <t>О7</t>
  </si>
  <si>
    <t>О8</t>
  </si>
  <si>
    <t>Всего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</si>
  <si>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</si>
  <si>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</si>
  <si>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</si>
  <si>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</si>
  <si>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 и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</si>
  <si>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</si>
  <si>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</si>
  <si>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</si>
  <si>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 государственного и муниципального долга</t>
  </si>
  <si>
    <t>к решению Собрания депутатов</t>
  </si>
  <si>
    <t>Краснокутского муниципального района</t>
  </si>
  <si>
    <t>от ______________№___________</t>
  </si>
  <si>
    <t>по разделам и подразделам классификации расходов бюджета</t>
  </si>
  <si>
    <t>Наименование</t>
  </si>
  <si>
    <t>Раздел</t>
  </si>
  <si>
    <t>Подраздел</t>
  </si>
  <si>
    <t>Приложение №3</t>
  </si>
  <si>
    <t>Межбюджетные трансферты бюджетам субъектов Российской федерации и муниципальных образований общего характера</t>
  </si>
  <si>
    <t>Сумма (рублей)</t>
  </si>
  <si>
    <t>" Об исполнении бюджета</t>
  </si>
  <si>
    <t xml:space="preserve">Краснокутского муниципального района </t>
  </si>
  <si>
    <t>за 2021 год"</t>
  </si>
  <si>
    <t>Расходы бюджета Краснокутского муниципального района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</si>
</sst>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[Red]\-#,##0.00;0.00"/>
    <numFmt numFmtId="165" formatCode="00\.00\.00"/>
    <numFmt numFmtId="166" formatCode="000"/>
    <numFmt numFmtId="167" formatCode="0000"/>
    <numFmt numFmtId="168" formatCode="000\.00\.000\.0"/>
    <numFmt numFmtId="169" formatCode="#,##0.00_ ;[Red]\-#,##0.00\ 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165" fontId="2" fillId="0" borderId="5" xfId="1" applyNumberFormat="1" applyFont="1" applyFill="1" applyBorder="1" applyAlignment="1" applyProtection="1">
      <alignment wrapText="1"/>
      <protection hidden="1"/>
    </xf>
    <xf numFmtId="165" fontId="2" fillId="0" borderId="5" xfId="1" applyNumberFormat="1" applyFont="1" applyFill="1" applyBorder="1" applyAlignment="1" applyProtection="1">
      <alignment horizontal="right" wrapText="1"/>
      <protection hidden="1"/>
    </xf>
    <xf numFmtId="164" fontId="2" fillId="0" borderId="12" xfId="1" applyNumberFormat="1" applyFont="1" applyFill="1" applyBorder="1" applyAlignment="1" applyProtection="1">
      <alignment horizontal="right" wrapText="1"/>
      <protection hidden="1"/>
    </xf>
    <xf numFmtId="164" fontId="2" fillId="0" borderId="5" xfId="1" applyNumberFormat="1" applyFont="1" applyFill="1" applyBorder="1" applyAlignment="1" applyProtection="1">
      <protection hidden="1"/>
    </xf>
    <xf numFmtId="166" fontId="3" fillId="0" borderId="5" xfId="1" applyNumberFormat="1" applyFont="1" applyFill="1" applyBorder="1" applyAlignment="1" applyProtection="1">
      <alignment wrapText="1"/>
      <protection hidden="1"/>
    </xf>
    <xf numFmtId="167" fontId="3" fillId="0" borderId="5" xfId="1" applyNumberFormat="1" applyFont="1" applyFill="1" applyBorder="1" applyAlignment="1" applyProtection="1">
      <alignment horizontal="right" wrapText="1"/>
      <protection hidden="1"/>
    </xf>
    <xf numFmtId="165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alignment horizontal="right" wrapText="1"/>
      <protection hidden="1"/>
    </xf>
    <xf numFmtId="164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protection hidden="1"/>
    </xf>
    <xf numFmtId="0" fontId="3" fillId="0" borderId="5" xfId="1" applyNumberFormat="1" applyFont="1" applyFill="1" applyBorder="1" applyAlignment="1" applyProtection="1">
      <alignment horizontal="right" wrapText="1"/>
      <protection hidden="1"/>
    </xf>
    <xf numFmtId="167" fontId="3" fillId="0" borderId="5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horizontal="right" wrapText="1"/>
      <protection hidden="1"/>
    </xf>
    <xf numFmtId="0" fontId="2" fillId="0" borderId="5" xfId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8" fontId="3" fillId="0" borderId="5" xfId="1" applyNumberFormat="1" applyFont="1" applyFill="1" applyBorder="1" applyAlignment="1" applyProtection="1">
      <alignment wrapText="1"/>
      <protection hidden="1"/>
    </xf>
    <xf numFmtId="0" fontId="3" fillId="0" borderId="10" xfId="1" applyNumberFormat="1" applyFont="1" applyFill="1" applyBorder="1" applyAlignment="1" applyProtection="1">
      <protection hidden="1"/>
    </xf>
    <xf numFmtId="0" fontId="3" fillId="0" borderId="8" xfId="1" applyNumberFormat="1" applyFont="1" applyFill="1" applyBorder="1" applyAlignment="1" applyProtection="1">
      <protection hidden="1"/>
    </xf>
    <xf numFmtId="0" fontId="3" fillId="0" borderId="6" xfId="1" applyFont="1" applyFill="1" applyBorder="1" applyAlignme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2" fillId="0" borderId="0" xfId="1" applyNumberFormat="1" applyFont="1" applyFill="1" applyAlignment="1" applyProtection="1">
      <protection hidden="1"/>
    </xf>
    <xf numFmtId="0" fontId="3" fillId="0" borderId="14" xfId="1" applyNumberFormat="1" applyFont="1" applyFill="1" applyBorder="1" applyAlignment="1" applyProtection="1">
      <protection hidden="1"/>
    </xf>
    <xf numFmtId="0" fontId="2" fillId="0" borderId="20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9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1" applyFont="1" applyBorder="1" applyProtection="1">
      <protection hidden="1"/>
    </xf>
    <xf numFmtId="0" fontId="3" fillId="0" borderId="11" xfId="1" applyFont="1" applyBorder="1" applyProtection="1">
      <protection hidden="1"/>
    </xf>
    <xf numFmtId="164" fontId="3" fillId="0" borderId="13" xfId="1" applyNumberFormat="1" applyFont="1" applyFill="1" applyBorder="1" applyAlignment="1" applyProtection="1">
      <alignment wrapText="1"/>
      <protection hidden="1"/>
    </xf>
    <xf numFmtId="164" fontId="3" fillId="0" borderId="12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0" fontId="3" fillId="0" borderId="0" xfId="1" applyFont="1" applyBorder="1" applyProtection="1">
      <protection hidden="1"/>
    </xf>
    <xf numFmtId="164" fontId="3" fillId="0" borderId="0" xfId="1" applyNumberFormat="1" applyFont="1"/>
    <xf numFmtId="169" fontId="3" fillId="0" borderId="0" xfId="1" applyNumberFormat="1" applyFont="1"/>
    <xf numFmtId="0" fontId="3" fillId="0" borderId="0" xfId="1" applyFont="1" applyAlignment="1" applyProtection="1">
      <alignment horizontal="right"/>
      <protection hidden="1"/>
    </xf>
    <xf numFmtId="169" fontId="3" fillId="0" borderId="0" xfId="1" applyNumberFormat="1" applyFo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0" fontId="3" fillId="0" borderId="0" xfId="1" applyFont="1" applyAlignment="1" applyProtection="1">
      <alignment horizontal="right"/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showGridLines="0" showZeros="0" tabSelected="1" topLeftCell="A34" workbookViewId="0">
      <selection activeCell="E16" sqref="E16"/>
    </sheetView>
  </sheetViews>
  <sheetFormatPr defaultColWidth="9.140625" defaultRowHeight="15.75" x14ac:dyDescent="0.25"/>
  <cols>
    <col min="1" max="1" width="0.85546875" style="22" customWidth="1"/>
    <col min="2" max="4" width="0" style="22" hidden="1" customWidth="1"/>
    <col min="5" max="5" width="72.28515625" style="22" customWidth="1"/>
    <col min="6" max="6" width="11.7109375" style="22" customWidth="1"/>
    <col min="7" max="7" width="12.7109375" style="22" customWidth="1"/>
    <col min="8" max="8" width="20.42578125" style="22" customWidth="1"/>
    <col min="9" max="14" width="0" style="22" hidden="1" customWidth="1"/>
    <col min="15" max="15" width="3.5703125" style="22" hidden="1" customWidth="1"/>
    <col min="16" max="16" width="0.7109375" style="22" customWidth="1"/>
    <col min="17" max="17" width="16.85546875" style="22" customWidth="1"/>
    <col min="18" max="241" width="9.140625" style="22" customWidth="1"/>
    <col min="242" max="16384" width="9.140625" style="22"/>
  </cols>
  <sheetData>
    <row r="1" spans="1:17" ht="12.75" customHeight="1" x14ac:dyDescent="0.25">
      <c r="A1" s="21"/>
      <c r="B1" s="21"/>
      <c r="C1" s="21"/>
      <c r="D1" s="21"/>
      <c r="E1" s="50"/>
      <c r="F1" s="53" t="s">
        <v>70</v>
      </c>
      <c r="G1" s="53"/>
      <c r="H1" s="53"/>
      <c r="I1" s="21"/>
      <c r="J1" s="21"/>
      <c r="K1" s="21"/>
      <c r="L1" s="21"/>
      <c r="M1" s="21"/>
      <c r="N1" s="21"/>
      <c r="O1" s="21"/>
      <c r="P1" s="21"/>
    </row>
    <row r="2" spans="1:17" ht="12.75" customHeight="1" x14ac:dyDescent="0.25">
      <c r="A2" s="21"/>
      <c r="B2" s="21"/>
      <c r="C2" s="21"/>
      <c r="D2" s="21"/>
      <c r="E2" s="50"/>
      <c r="F2" s="53" t="s">
        <v>63</v>
      </c>
      <c r="G2" s="53"/>
      <c r="H2" s="53"/>
      <c r="I2" s="21"/>
      <c r="J2" s="21"/>
      <c r="K2" s="21"/>
      <c r="L2" s="21"/>
      <c r="M2" s="21"/>
      <c r="N2" s="21"/>
      <c r="O2" s="21"/>
      <c r="P2" s="21"/>
    </row>
    <row r="3" spans="1:17" ht="12.75" customHeight="1" x14ac:dyDescent="0.25">
      <c r="A3" s="21"/>
      <c r="B3" s="21"/>
      <c r="C3" s="21"/>
      <c r="D3" s="21"/>
      <c r="E3" s="50"/>
      <c r="F3" s="53" t="s">
        <v>64</v>
      </c>
      <c r="G3" s="53"/>
      <c r="H3" s="53"/>
      <c r="I3" s="21"/>
      <c r="J3" s="21"/>
      <c r="K3" s="21"/>
      <c r="L3" s="21"/>
      <c r="M3" s="21"/>
      <c r="N3" s="21"/>
      <c r="O3" s="21"/>
      <c r="P3" s="21"/>
    </row>
    <row r="4" spans="1:17" ht="12.75" customHeight="1" x14ac:dyDescent="0.25">
      <c r="A4" s="21"/>
      <c r="B4" s="21"/>
      <c r="C4" s="21"/>
      <c r="D4" s="21"/>
      <c r="E4" s="53" t="s">
        <v>73</v>
      </c>
      <c r="F4" s="53"/>
      <c r="G4" s="53"/>
      <c r="H4" s="53"/>
      <c r="I4" s="21"/>
      <c r="J4" s="21"/>
      <c r="K4" s="21"/>
      <c r="L4" s="21"/>
      <c r="M4" s="21"/>
      <c r="N4" s="21"/>
      <c r="O4" s="21"/>
      <c r="P4" s="21"/>
    </row>
    <row r="5" spans="1:17" ht="12.75" customHeight="1" x14ac:dyDescent="0.25">
      <c r="A5" s="21"/>
      <c r="B5" s="21"/>
      <c r="C5" s="21"/>
      <c r="D5" s="21"/>
      <c r="E5" s="53" t="s">
        <v>74</v>
      </c>
      <c r="F5" s="53"/>
      <c r="G5" s="53"/>
      <c r="H5" s="53"/>
      <c r="I5" s="21"/>
      <c r="J5" s="21"/>
      <c r="K5" s="21"/>
      <c r="L5" s="21"/>
      <c r="M5" s="21"/>
      <c r="N5" s="21"/>
      <c r="O5" s="21"/>
      <c r="P5" s="21"/>
    </row>
    <row r="6" spans="1:17" ht="12.75" customHeight="1" x14ac:dyDescent="0.25">
      <c r="A6" s="21"/>
      <c r="B6" s="21"/>
      <c r="C6" s="21"/>
      <c r="D6" s="21"/>
      <c r="E6" s="53" t="s">
        <v>75</v>
      </c>
      <c r="F6" s="53"/>
      <c r="G6" s="53"/>
      <c r="H6" s="53"/>
      <c r="I6" s="21"/>
      <c r="J6" s="21"/>
      <c r="K6" s="21"/>
      <c r="L6" s="21"/>
      <c r="M6" s="21"/>
      <c r="N6" s="21"/>
      <c r="O6" s="21"/>
      <c r="P6" s="21"/>
    </row>
    <row r="7" spans="1:17" ht="1.9" customHeight="1" x14ac:dyDescent="0.25">
      <c r="A7" s="21"/>
      <c r="B7" s="21"/>
      <c r="C7" s="21"/>
      <c r="D7" s="21"/>
      <c r="E7" s="50"/>
      <c r="F7" s="50"/>
      <c r="G7" s="50"/>
      <c r="H7" s="50"/>
      <c r="I7" s="21"/>
      <c r="J7" s="21"/>
      <c r="K7" s="21"/>
      <c r="L7" s="21"/>
      <c r="M7" s="21"/>
      <c r="N7" s="21"/>
      <c r="O7" s="21"/>
      <c r="P7" s="21"/>
    </row>
    <row r="8" spans="1:17" ht="12.75" customHeight="1" x14ac:dyDescent="0.25">
      <c r="A8" s="21"/>
      <c r="B8" s="21"/>
      <c r="C8" s="21"/>
      <c r="D8" s="21"/>
      <c r="E8" s="50"/>
      <c r="F8" s="53" t="s">
        <v>65</v>
      </c>
      <c r="G8" s="53"/>
      <c r="H8" s="53"/>
      <c r="I8" s="21"/>
      <c r="J8" s="21"/>
      <c r="K8" s="21"/>
      <c r="L8" s="21"/>
      <c r="M8" s="21"/>
      <c r="N8" s="21"/>
      <c r="O8" s="21"/>
      <c r="P8" s="21"/>
    </row>
    <row r="9" spans="1:17" ht="8.4499999999999993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7" ht="12.6" hidden="1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7" ht="15" customHeight="1" x14ac:dyDescent="0.3">
      <c r="A11" s="21"/>
      <c r="B11" s="21"/>
      <c r="C11" s="21"/>
      <c r="D11" s="21"/>
      <c r="E11" s="55" t="s">
        <v>76</v>
      </c>
      <c r="F11" s="55"/>
      <c r="G11" s="55"/>
      <c r="H11" s="55"/>
      <c r="I11" s="21"/>
      <c r="J11" s="21"/>
      <c r="K11" s="21"/>
      <c r="L11" s="21"/>
      <c r="M11" s="21"/>
      <c r="N11" s="21"/>
      <c r="O11" s="21"/>
      <c r="P11" s="21"/>
    </row>
    <row r="12" spans="1:17" ht="15.75" customHeight="1" x14ac:dyDescent="0.3">
      <c r="A12" s="23"/>
      <c r="B12" s="21"/>
      <c r="C12" s="21"/>
      <c r="D12" s="21"/>
      <c r="E12" s="54" t="s">
        <v>66</v>
      </c>
      <c r="F12" s="54"/>
      <c r="G12" s="54"/>
      <c r="H12" s="54"/>
      <c r="I12" s="21"/>
      <c r="J12" s="21"/>
      <c r="K12" s="21"/>
      <c r="L12" s="21"/>
      <c r="M12" s="21"/>
      <c r="N12" s="21"/>
      <c r="O12" s="21"/>
      <c r="P12" s="21"/>
    </row>
    <row r="13" spans="1:17" ht="12.75" customHeight="1" thickBot="1" x14ac:dyDescent="0.3">
      <c r="A13" s="23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7" ht="25.15" customHeight="1" x14ac:dyDescent="0.25">
      <c r="A14" s="24"/>
      <c r="B14" s="25" t="s">
        <v>16</v>
      </c>
      <c r="C14" s="26"/>
      <c r="D14" s="27" t="s">
        <v>15</v>
      </c>
      <c r="E14" s="27" t="s">
        <v>67</v>
      </c>
      <c r="F14" s="27" t="s">
        <v>68</v>
      </c>
      <c r="G14" s="28" t="s">
        <v>69</v>
      </c>
      <c r="H14" s="28" t="s">
        <v>72</v>
      </c>
      <c r="I14" s="28" t="s">
        <v>14</v>
      </c>
      <c r="J14" s="29" t="s">
        <v>13</v>
      </c>
      <c r="K14" s="30" t="s">
        <v>12</v>
      </c>
      <c r="L14" s="31" t="s">
        <v>11</v>
      </c>
      <c r="M14" s="32" t="s">
        <v>10</v>
      </c>
      <c r="N14" s="33"/>
      <c r="O14" s="33"/>
      <c r="P14" s="21"/>
    </row>
    <row r="15" spans="1:17" ht="14.45" customHeight="1" x14ac:dyDescent="0.25">
      <c r="A15" s="24"/>
      <c r="B15" s="34"/>
      <c r="C15" s="34"/>
      <c r="D15" s="27"/>
      <c r="E15" s="27">
        <v>1</v>
      </c>
      <c r="F15" s="27">
        <v>2</v>
      </c>
      <c r="G15" s="35">
        <v>3</v>
      </c>
      <c r="H15" s="28">
        <v>4</v>
      </c>
      <c r="I15" s="28"/>
      <c r="J15" s="29"/>
      <c r="K15" s="36"/>
      <c r="L15" s="36"/>
      <c r="M15" s="37"/>
      <c r="N15" s="33"/>
      <c r="O15" s="33"/>
      <c r="P15" s="21"/>
    </row>
    <row r="16" spans="1:17" ht="18" customHeight="1" x14ac:dyDescent="0.25">
      <c r="A16" s="24"/>
      <c r="B16" s="34"/>
      <c r="C16" s="34"/>
      <c r="D16" s="27"/>
      <c r="E16" s="1" t="s">
        <v>54</v>
      </c>
      <c r="F16" s="2" t="s">
        <v>45</v>
      </c>
      <c r="G16" s="3"/>
      <c r="H16" s="4">
        <f>H17+H18+H19+H20+H21+H22+H23</f>
        <v>80902130.349999994</v>
      </c>
      <c r="I16" s="28"/>
      <c r="J16" s="29"/>
      <c r="K16" s="36"/>
      <c r="L16" s="36"/>
      <c r="M16" s="37"/>
      <c r="N16" s="33"/>
      <c r="O16" s="33"/>
      <c r="P16" s="21"/>
      <c r="Q16" s="48"/>
    </row>
    <row r="17" spans="1:17" ht="36.75" customHeight="1" x14ac:dyDescent="0.25">
      <c r="A17" s="38"/>
      <c r="B17" s="7"/>
      <c r="C17" s="17"/>
      <c r="D17" s="5"/>
      <c r="E17" s="5" t="s">
        <v>17</v>
      </c>
      <c r="F17" s="6" t="s">
        <v>45</v>
      </c>
      <c r="G17" s="8" t="s">
        <v>44</v>
      </c>
      <c r="H17" s="10">
        <v>2570106.7999999998</v>
      </c>
      <c r="I17" s="9"/>
      <c r="J17" s="10">
        <v>0</v>
      </c>
      <c r="K17" s="10"/>
      <c r="L17" s="9"/>
      <c r="M17" s="9"/>
      <c r="N17" s="7"/>
      <c r="O17" s="7"/>
      <c r="P17" s="39" t="s">
        <v>0</v>
      </c>
    </row>
    <row r="18" spans="1:17" ht="50.25" customHeight="1" x14ac:dyDescent="0.25">
      <c r="A18" s="38"/>
      <c r="B18" s="7"/>
      <c r="C18" s="17"/>
      <c r="D18" s="5"/>
      <c r="E18" s="5" t="s">
        <v>18</v>
      </c>
      <c r="F18" s="6" t="s">
        <v>45</v>
      </c>
      <c r="G18" s="8" t="s">
        <v>46</v>
      </c>
      <c r="H18" s="10">
        <v>602404.43999999994</v>
      </c>
      <c r="I18" s="9"/>
      <c r="J18" s="10">
        <v>0</v>
      </c>
      <c r="K18" s="10"/>
      <c r="L18" s="9"/>
      <c r="M18" s="9"/>
      <c r="N18" s="7"/>
      <c r="O18" s="7"/>
      <c r="P18" s="39" t="s">
        <v>0</v>
      </c>
    </row>
    <row r="19" spans="1:17" ht="52.5" customHeight="1" x14ac:dyDescent="0.25">
      <c r="A19" s="38"/>
      <c r="B19" s="7"/>
      <c r="C19" s="17"/>
      <c r="D19" s="5"/>
      <c r="E19" s="5" t="s">
        <v>18</v>
      </c>
      <c r="F19" s="6" t="s">
        <v>45</v>
      </c>
      <c r="G19" s="8" t="s">
        <v>47</v>
      </c>
      <c r="H19" s="10">
        <v>28350322.899999999</v>
      </c>
      <c r="I19" s="9"/>
      <c r="J19" s="10">
        <v>0</v>
      </c>
      <c r="K19" s="10"/>
      <c r="L19" s="9"/>
      <c r="M19" s="9"/>
      <c r="N19" s="7"/>
      <c r="O19" s="7"/>
      <c r="P19" s="39" t="s">
        <v>0</v>
      </c>
    </row>
    <row r="20" spans="1:17" ht="18" customHeight="1" x14ac:dyDescent="0.25">
      <c r="A20" s="38"/>
      <c r="B20" s="7"/>
      <c r="C20" s="17"/>
      <c r="D20" s="5"/>
      <c r="E20" s="5" t="s">
        <v>20</v>
      </c>
      <c r="F20" s="6" t="s">
        <v>45</v>
      </c>
      <c r="G20" s="8" t="s">
        <v>48</v>
      </c>
      <c r="H20" s="10">
        <v>5700</v>
      </c>
      <c r="I20" s="9"/>
      <c r="J20" s="10">
        <v>-4500</v>
      </c>
      <c r="K20" s="10"/>
      <c r="L20" s="9"/>
      <c r="M20" s="9"/>
      <c r="N20" s="7"/>
      <c r="O20" s="7"/>
      <c r="P20" s="39" t="s">
        <v>0</v>
      </c>
    </row>
    <row r="21" spans="1:17" ht="36.75" customHeight="1" x14ac:dyDescent="0.25">
      <c r="A21" s="38"/>
      <c r="B21" s="7"/>
      <c r="C21" s="17"/>
      <c r="D21" s="5"/>
      <c r="E21" s="5" t="s">
        <v>19</v>
      </c>
      <c r="F21" s="6" t="s">
        <v>45</v>
      </c>
      <c r="G21" s="8" t="s">
        <v>49</v>
      </c>
      <c r="H21" s="10">
        <v>13522976.17</v>
      </c>
      <c r="I21" s="9"/>
      <c r="J21" s="10">
        <v>0</v>
      </c>
      <c r="K21" s="10"/>
      <c r="L21" s="9"/>
      <c r="M21" s="9"/>
      <c r="N21" s="7"/>
      <c r="O21" s="7"/>
      <c r="P21" s="39" t="s">
        <v>0</v>
      </c>
    </row>
    <row r="22" spans="1:17" ht="21.75" customHeight="1" x14ac:dyDescent="0.25">
      <c r="A22" s="38"/>
      <c r="B22" s="7"/>
      <c r="C22" s="17"/>
      <c r="D22" s="5"/>
      <c r="E22" s="5" t="s">
        <v>21</v>
      </c>
      <c r="F22" s="6" t="s">
        <v>45</v>
      </c>
      <c r="G22" s="11">
        <v>11</v>
      </c>
      <c r="H22" s="10">
        <v>0</v>
      </c>
      <c r="I22" s="9"/>
      <c r="J22" s="10">
        <v>0</v>
      </c>
      <c r="K22" s="10"/>
      <c r="L22" s="9"/>
      <c r="M22" s="9"/>
      <c r="N22" s="7"/>
      <c r="O22" s="7"/>
      <c r="P22" s="39" t="s">
        <v>0</v>
      </c>
    </row>
    <row r="23" spans="1:17" ht="20.25" customHeight="1" x14ac:dyDescent="0.25">
      <c r="A23" s="38"/>
      <c r="B23" s="7"/>
      <c r="C23" s="17"/>
      <c r="D23" s="5"/>
      <c r="E23" s="5" t="s">
        <v>22</v>
      </c>
      <c r="F23" s="6" t="s">
        <v>45</v>
      </c>
      <c r="G23" s="11">
        <v>13</v>
      </c>
      <c r="H23" s="10">
        <v>35850620.039999999</v>
      </c>
      <c r="I23" s="9"/>
      <c r="J23" s="10">
        <v>0</v>
      </c>
      <c r="K23" s="10"/>
      <c r="L23" s="9"/>
      <c r="M23" s="9"/>
      <c r="N23" s="7"/>
      <c r="O23" s="7"/>
      <c r="P23" s="39" t="s">
        <v>0</v>
      </c>
    </row>
    <row r="24" spans="1:17" ht="18" customHeight="1" x14ac:dyDescent="0.25">
      <c r="A24" s="38"/>
      <c r="B24" s="1" t="s">
        <v>9</v>
      </c>
      <c r="C24" s="1"/>
      <c r="D24" s="1"/>
      <c r="E24" s="1" t="s">
        <v>55</v>
      </c>
      <c r="F24" s="2" t="s">
        <v>46</v>
      </c>
      <c r="G24" s="3"/>
      <c r="H24" s="4">
        <f>H25</f>
        <v>1438391.48</v>
      </c>
      <c r="I24" s="40"/>
      <c r="J24" s="41">
        <v>-4500</v>
      </c>
      <c r="K24" s="52"/>
      <c r="L24" s="52"/>
      <c r="M24" s="52"/>
      <c r="N24" s="52"/>
      <c r="O24" s="52"/>
      <c r="P24" s="39" t="s">
        <v>0</v>
      </c>
    </row>
    <row r="25" spans="1:17" ht="35.25" customHeight="1" x14ac:dyDescent="0.25">
      <c r="A25" s="38"/>
      <c r="B25" s="7"/>
      <c r="C25" s="17"/>
      <c r="D25" s="5"/>
      <c r="E25" s="5" t="s">
        <v>23</v>
      </c>
      <c r="F25" s="6" t="s">
        <v>46</v>
      </c>
      <c r="G25" s="8" t="s">
        <v>50</v>
      </c>
      <c r="H25" s="10">
        <v>1438391.48</v>
      </c>
      <c r="I25" s="9"/>
      <c r="J25" s="10">
        <v>0</v>
      </c>
      <c r="K25" s="10"/>
      <c r="L25" s="9"/>
      <c r="M25" s="9"/>
      <c r="N25" s="7"/>
      <c r="O25" s="7"/>
      <c r="P25" s="39" t="s">
        <v>0</v>
      </c>
    </row>
    <row r="26" spans="1:17" ht="21" customHeight="1" x14ac:dyDescent="0.25">
      <c r="A26" s="38"/>
      <c r="B26" s="1" t="s">
        <v>8</v>
      </c>
      <c r="C26" s="1"/>
      <c r="D26" s="1"/>
      <c r="E26" s="1" t="s">
        <v>56</v>
      </c>
      <c r="F26" s="2" t="s">
        <v>47</v>
      </c>
      <c r="G26" s="3"/>
      <c r="H26" s="4">
        <f>H27+H28+H29+H30</f>
        <v>81747437.670000002</v>
      </c>
      <c r="I26" s="40"/>
      <c r="J26" s="41">
        <v>0</v>
      </c>
      <c r="K26" s="52"/>
      <c r="L26" s="52"/>
      <c r="M26" s="52"/>
      <c r="N26" s="52"/>
      <c r="O26" s="52"/>
      <c r="P26" s="39" t="s">
        <v>0</v>
      </c>
      <c r="Q26" s="48"/>
    </row>
    <row r="27" spans="1:17" ht="19.5" customHeight="1" x14ac:dyDescent="0.25">
      <c r="A27" s="38"/>
      <c r="B27" s="7"/>
      <c r="C27" s="17"/>
      <c r="D27" s="5"/>
      <c r="E27" s="5" t="s">
        <v>24</v>
      </c>
      <c r="F27" s="6" t="s">
        <v>47</v>
      </c>
      <c r="G27" s="8" t="s">
        <v>48</v>
      </c>
      <c r="H27" s="10">
        <v>108953</v>
      </c>
      <c r="I27" s="9"/>
      <c r="J27" s="10">
        <v>0</v>
      </c>
      <c r="K27" s="10"/>
      <c r="L27" s="9"/>
      <c r="M27" s="9"/>
      <c r="N27" s="7"/>
      <c r="O27" s="7"/>
      <c r="P27" s="39" t="s">
        <v>0</v>
      </c>
    </row>
    <row r="28" spans="1:17" ht="17.25" customHeight="1" x14ac:dyDescent="0.25">
      <c r="A28" s="38"/>
      <c r="B28" s="7"/>
      <c r="C28" s="17"/>
      <c r="D28" s="5"/>
      <c r="E28" s="12" t="s">
        <v>25</v>
      </c>
      <c r="F28" s="6" t="s">
        <v>47</v>
      </c>
      <c r="G28" s="8" t="s">
        <v>49</v>
      </c>
      <c r="H28" s="10">
        <v>40112000</v>
      </c>
      <c r="I28" s="9"/>
      <c r="J28" s="10">
        <v>0</v>
      </c>
      <c r="K28" s="10"/>
      <c r="L28" s="9"/>
      <c r="M28" s="9"/>
      <c r="N28" s="7"/>
      <c r="O28" s="7"/>
      <c r="P28" s="39" t="s">
        <v>0</v>
      </c>
    </row>
    <row r="29" spans="1:17" ht="18" customHeight="1" x14ac:dyDescent="0.25">
      <c r="A29" s="38"/>
      <c r="B29" s="7"/>
      <c r="C29" s="17"/>
      <c r="D29" s="5"/>
      <c r="E29" s="12" t="s">
        <v>26</v>
      </c>
      <c r="F29" s="6" t="s">
        <v>47</v>
      </c>
      <c r="G29" s="8" t="s">
        <v>50</v>
      </c>
      <c r="H29" s="10">
        <v>41526484.670000002</v>
      </c>
      <c r="I29" s="9"/>
      <c r="J29" s="10">
        <v>0</v>
      </c>
      <c r="K29" s="10"/>
      <c r="L29" s="9"/>
      <c r="M29" s="9"/>
      <c r="N29" s="7"/>
      <c r="O29" s="7"/>
      <c r="P29" s="39" t="s">
        <v>0</v>
      </c>
    </row>
    <row r="30" spans="1:17" ht="18" customHeight="1" x14ac:dyDescent="0.25">
      <c r="A30" s="38"/>
      <c r="B30" s="7"/>
      <c r="C30" s="17"/>
      <c r="D30" s="5"/>
      <c r="E30" s="12" t="s">
        <v>27</v>
      </c>
      <c r="F30" s="6" t="s">
        <v>47</v>
      </c>
      <c r="G30" s="11">
        <v>12</v>
      </c>
      <c r="H30" s="10">
        <v>0</v>
      </c>
      <c r="I30" s="9"/>
      <c r="J30" s="10">
        <v>0</v>
      </c>
      <c r="K30" s="10"/>
      <c r="L30" s="9"/>
      <c r="M30" s="9"/>
      <c r="N30" s="7"/>
      <c r="O30" s="7"/>
      <c r="P30" s="39" t="s">
        <v>0</v>
      </c>
    </row>
    <row r="31" spans="1:17" ht="21" customHeight="1" x14ac:dyDescent="0.25">
      <c r="A31" s="38"/>
      <c r="B31" s="1" t="s">
        <v>7</v>
      </c>
      <c r="C31" s="1"/>
      <c r="D31" s="1"/>
      <c r="E31" s="1" t="s">
        <v>57</v>
      </c>
      <c r="F31" s="2" t="s">
        <v>51</v>
      </c>
      <c r="G31" s="3"/>
      <c r="H31" s="4">
        <f>H32+H33+H34+H35+H36</f>
        <v>435143201.46000004</v>
      </c>
      <c r="I31" s="40"/>
      <c r="J31" s="41">
        <v>0</v>
      </c>
      <c r="K31" s="52"/>
      <c r="L31" s="52"/>
      <c r="M31" s="52"/>
      <c r="N31" s="52"/>
      <c r="O31" s="52"/>
      <c r="P31" s="39" t="s">
        <v>0</v>
      </c>
      <c r="Q31" s="48"/>
    </row>
    <row r="32" spans="1:17" ht="21.75" customHeight="1" x14ac:dyDescent="0.25">
      <c r="A32" s="38"/>
      <c r="B32" s="7"/>
      <c r="C32" s="17"/>
      <c r="D32" s="5"/>
      <c r="E32" s="12" t="s">
        <v>28</v>
      </c>
      <c r="F32" s="6" t="s">
        <v>51</v>
      </c>
      <c r="G32" s="8" t="s">
        <v>45</v>
      </c>
      <c r="H32" s="10">
        <v>122189629.48999999</v>
      </c>
      <c r="I32" s="9"/>
      <c r="J32" s="10">
        <v>0</v>
      </c>
      <c r="K32" s="10"/>
      <c r="L32" s="9"/>
      <c r="M32" s="9"/>
      <c r="N32" s="7"/>
      <c r="O32" s="7"/>
      <c r="P32" s="39" t="s">
        <v>0</v>
      </c>
    </row>
    <row r="33" spans="1:17" ht="17.25" customHeight="1" x14ac:dyDescent="0.25">
      <c r="A33" s="38"/>
      <c r="B33" s="7"/>
      <c r="C33" s="17"/>
      <c r="D33" s="5"/>
      <c r="E33" s="12" t="s">
        <v>29</v>
      </c>
      <c r="F33" s="6" t="s">
        <v>51</v>
      </c>
      <c r="G33" s="8" t="s">
        <v>44</v>
      </c>
      <c r="H33" s="10">
        <v>303265784.56</v>
      </c>
      <c r="I33" s="9"/>
      <c r="J33" s="10">
        <v>-240968511.63</v>
      </c>
      <c r="K33" s="10"/>
      <c r="L33" s="9"/>
      <c r="M33" s="9"/>
      <c r="N33" s="7"/>
      <c r="O33" s="7"/>
      <c r="P33" s="39" t="s">
        <v>0</v>
      </c>
    </row>
    <row r="34" spans="1:17" ht="18.75" customHeight="1" x14ac:dyDescent="0.25">
      <c r="A34" s="38"/>
      <c r="B34" s="7"/>
      <c r="C34" s="17"/>
      <c r="D34" s="5"/>
      <c r="E34" s="12" t="s">
        <v>30</v>
      </c>
      <c r="F34" s="6" t="s">
        <v>51</v>
      </c>
      <c r="G34" s="8" t="s">
        <v>46</v>
      </c>
      <c r="H34" s="10">
        <v>4481468.4400000004</v>
      </c>
      <c r="I34" s="9"/>
      <c r="J34" s="10">
        <v>0</v>
      </c>
      <c r="K34" s="10"/>
      <c r="L34" s="9"/>
      <c r="M34" s="9"/>
      <c r="N34" s="7"/>
      <c r="O34" s="7"/>
      <c r="P34" s="39" t="s">
        <v>0</v>
      </c>
    </row>
    <row r="35" spans="1:17" ht="18.75" customHeight="1" x14ac:dyDescent="0.25">
      <c r="A35" s="38"/>
      <c r="B35" s="7"/>
      <c r="C35" s="17"/>
      <c r="D35" s="5"/>
      <c r="E35" s="12" t="s">
        <v>31</v>
      </c>
      <c r="F35" s="6" t="s">
        <v>51</v>
      </c>
      <c r="G35" s="8" t="s">
        <v>51</v>
      </c>
      <c r="H35" s="10">
        <v>0</v>
      </c>
      <c r="I35" s="9"/>
      <c r="J35" s="10">
        <v>0</v>
      </c>
      <c r="K35" s="10"/>
      <c r="L35" s="9"/>
      <c r="M35" s="9"/>
      <c r="N35" s="7"/>
      <c r="O35" s="7"/>
      <c r="P35" s="39" t="s">
        <v>0</v>
      </c>
    </row>
    <row r="36" spans="1:17" ht="15.75" customHeight="1" x14ac:dyDescent="0.25">
      <c r="A36" s="38"/>
      <c r="B36" s="7"/>
      <c r="C36" s="17"/>
      <c r="D36" s="5"/>
      <c r="E36" s="12" t="s">
        <v>32</v>
      </c>
      <c r="F36" s="6" t="s">
        <v>51</v>
      </c>
      <c r="G36" s="8" t="s">
        <v>50</v>
      </c>
      <c r="H36" s="10">
        <v>5206318.97</v>
      </c>
      <c r="I36" s="9"/>
      <c r="J36" s="10">
        <v>0</v>
      </c>
      <c r="K36" s="10"/>
      <c r="L36" s="9"/>
      <c r="M36" s="9"/>
      <c r="N36" s="7"/>
      <c r="O36" s="7"/>
      <c r="P36" s="39" t="s">
        <v>0</v>
      </c>
    </row>
    <row r="37" spans="1:17" ht="23.25" customHeight="1" x14ac:dyDescent="0.25">
      <c r="A37" s="38"/>
      <c r="B37" s="1" t="s">
        <v>6</v>
      </c>
      <c r="C37" s="1"/>
      <c r="D37" s="1"/>
      <c r="E37" s="1" t="s">
        <v>58</v>
      </c>
      <c r="F37" s="2" t="s">
        <v>52</v>
      </c>
      <c r="G37" s="3"/>
      <c r="H37" s="4">
        <f>H38+H39</f>
        <v>63626182.189999998</v>
      </c>
      <c r="I37" s="40"/>
      <c r="J37" s="41">
        <v>-240968511.63</v>
      </c>
      <c r="K37" s="52"/>
      <c r="L37" s="52"/>
      <c r="M37" s="52"/>
      <c r="N37" s="52"/>
      <c r="O37" s="52"/>
      <c r="P37" s="39" t="s">
        <v>0</v>
      </c>
      <c r="Q37" s="48"/>
    </row>
    <row r="38" spans="1:17" ht="16.5" customHeight="1" x14ac:dyDescent="0.25">
      <c r="A38" s="38"/>
      <c r="B38" s="7"/>
      <c r="C38" s="17"/>
      <c r="D38" s="5"/>
      <c r="E38" s="12" t="s">
        <v>33</v>
      </c>
      <c r="F38" s="6" t="s">
        <v>52</v>
      </c>
      <c r="G38" s="8" t="s">
        <v>45</v>
      </c>
      <c r="H38" s="10">
        <v>48464360.359999999</v>
      </c>
      <c r="I38" s="9"/>
      <c r="J38" s="10">
        <v>-89828984.799999997</v>
      </c>
      <c r="K38" s="10"/>
      <c r="L38" s="9"/>
      <c r="M38" s="9"/>
      <c r="N38" s="7"/>
      <c r="O38" s="7"/>
      <c r="P38" s="39" t="s">
        <v>0</v>
      </c>
    </row>
    <row r="39" spans="1:17" ht="18.75" customHeight="1" x14ac:dyDescent="0.25">
      <c r="A39" s="38"/>
      <c r="B39" s="7"/>
      <c r="C39" s="17"/>
      <c r="D39" s="5"/>
      <c r="E39" s="12" t="s">
        <v>34</v>
      </c>
      <c r="F39" s="6" t="s">
        <v>52</v>
      </c>
      <c r="G39" s="8" t="s">
        <v>47</v>
      </c>
      <c r="H39" s="10">
        <v>15161821.83</v>
      </c>
      <c r="I39" s="9"/>
      <c r="J39" s="10">
        <v>0</v>
      </c>
      <c r="K39" s="10"/>
      <c r="L39" s="9"/>
      <c r="M39" s="9"/>
      <c r="N39" s="7"/>
      <c r="O39" s="7"/>
      <c r="P39" s="39" t="s">
        <v>0</v>
      </c>
    </row>
    <row r="40" spans="1:17" ht="18.75" customHeight="1" x14ac:dyDescent="0.25">
      <c r="A40" s="38"/>
      <c r="B40" s="1" t="s">
        <v>5</v>
      </c>
      <c r="C40" s="1"/>
      <c r="D40" s="1"/>
      <c r="E40" s="1" t="s">
        <v>59</v>
      </c>
      <c r="F40" s="13">
        <v>10</v>
      </c>
      <c r="G40" s="3"/>
      <c r="H40" s="4">
        <f>H41+H42+H43</f>
        <v>10982360.98</v>
      </c>
      <c r="I40" s="40"/>
      <c r="J40" s="41">
        <v>-89828984.799999997</v>
      </c>
      <c r="K40" s="52"/>
      <c r="L40" s="52"/>
      <c r="M40" s="52"/>
      <c r="N40" s="52"/>
      <c r="O40" s="52"/>
      <c r="P40" s="39" t="s">
        <v>0</v>
      </c>
      <c r="Q40" s="48"/>
    </row>
    <row r="41" spans="1:17" ht="19.5" customHeight="1" x14ac:dyDescent="0.25">
      <c r="A41" s="38"/>
      <c r="B41" s="7"/>
      <c r="C41" s="17"/>
      <c r="D41" s="5"/>
      <c r="E41" s="12" t="s">
        <v>35</v>
      </c>
      <c r="F41" s="11">
        <v>10</v>
      </c>
      <c r="G41" s="11" t="s">
        <v>45</v>
      </c>
      <c r="H41" s="10">
        <v>2496268.39</v>
      </c>
      <c r="I41" s="9"/>
      <c r="J41" s="10">
        <v>0</v>
      </c>
      <c r="K41" s="10"/>
      <c r="L41" s="9"/>
      <c r="M41" s="9"/>
      <c r="N41" s="7"/>
      <c r="O41" s="7"/>
      <c r="P41" s="39" t="s">
        <v>0</v>
      </c>
    </row>
    <row r="42" spans="1:17" ht="20.25" customHeight="1" x14ac:dyDescent="0.25">
      <c r="A42" s="38"/>
      <c r="B42" s="7"/>
      <c r="C42" s="17"/>
      <c r="D42" s="5"/>
      <c r="E42" s="12" t="s">
        <v>36</v>
      </c>
      <c r="F42" s="11">
        <v>10</v>
      </c>
      <c r="G42" s="11" t="s">
        <v>46</v>
      </c>
      <c r="H42" s="10">
        <v>3155577.69</v>
      </c>
      <c r="I42" s="9"/>
      <c r="J42" s="10">
        <v>0</v>
      </c>
      <c r="K42" s="10"/>
      <c r="L42" s="9"/>
      <c r="M42" s="9"/>
      <c r="N42" s="7"/>
      <c r="O42" s="7"/>
      <c r="P42" s="39" t="s">
        <v>0</v>
      </c>
    </row>
    <row r="43" spans="1:17" ht="22.5" customHeight="1" x14ac:dyDescent="0.25">
      <c r="A43" s="38"/>
      <c r="B43" s="7"/>
      <c r="C43" s="17"/>
      <c r="D43" s="5"/>
      <c r="E43" s="12" t="s">
        <v>37</v>
      </c>
      <c r="F43" s="11">
        <v>10</v>
      </c>
      <c r="G43" s="11" t="s">
        <v>47</v>
      </c>
      <c r="H43" s="10">
        <v>5330514.9000000004</v>
      </c>
      <c r="I43" s="9"/>
      <c r="J43" s="10">
        <v>-7372121.7400000002</v>
      </c>
      <c r="K43" s="10"/>
      <c r="L43" s="9"/>
      <c r="M43" s="9"/>
      <c r="N43" s="7"/>
      <c r="O43" s="7"/>
      <c r="P43" s="39" t="s">
        <v>0</v>
      </c>
    </row>
    <row r="44" spans="1:17" ht="18.75" customHeight="1" x14ac:dyDescent="0.25">
      <c r="A44" s="38"/>
      <c r="B44" s="1" t="s">
        <v>4</v>
      </c>
      <c r="C44" s="1"/>
      <c r="D44" s="1"/>
      <c r="E44" s="1" t="s">
        <v>60</v>
      </c>
      <c r="F44" s="13">
        <v>11</v>
      </c>
      <c r="G44" s="3"/>
      <c r="H44" s="4">
        <f>H45+H46</f>
        <v>9243782.8800000008</v>
      </c>
      <c r="I44" s="40"/>
      <c r="J44" s="41">
        <v>-7372121.7400000002</v>
      </c>
      <c r="K44" s="52"/>
      <c r="L44" s="52"/>
      <c r="M44" s="52"/>
      <c r="N44" s="52"/>
      <c r="O44" s="52"/>
      <c r="P44" s="39" t="s">
        <v>0</v>
      </c>
      <c r="Q44" s="48"/>
    </row>
    <row r="45" spans="1:17" ht="19.5" customHeight="1" x14ac:dyDescent="0.25">
      <c r="A45" s="38"/>
      <c r="B45" s="7"/>
      <c r="C45" s="17"/>
      <c r="D45" s="5"/>
      <c r="E45" s="12" t="s">
        <v>38</v>
      </c>
      <c r="F45" s="11">
        <v>11</v>
      </c>
      <c r="G45" s="8" t="s">
        <v>45</v>
      </c>
      <c r="H45" s="10">
        <v>9164882.8800000008</v>
      </c>
      <c r="I45" s="9"/>
      <c r="J45" s="10">
        <v>0</v>
      </c>
      <c r="K45" s="10"/>
      <c r="L45" s="9"/>
      <c r="M45" s="9"/>
      <c r="N45" s="7"/>
      <c r="O45" s="7"/>
      <c r="P45" s="39" t="s">
        <v>0</v>
      </c>
    </row>
    <row r="46" spans="1:17" ht="21.75" customHeight="1" x14ac:dyDescent="0.25">
      <c r="A46" s="38"/>
      <c r="B46" s="7"/>
      <c r="C46" s="17"/>
      <c r="D46" s="5"/>
      <c r="E46" s="12" t="s">
        <v>39</v>
      </c>
      <c r="F46" s="11">
        <v>11</v>
      </c>
      <c r="G46" s="8" t="s">
        <v>44</v>
      </c>
      <c r="H46" s="10">
        <v>78900</v>
      </c>
      <c r="I46" s="9"/>
      <c r="J46" s="10">
        <v>0</v>
      </c>
      <c r="K46" s="10"/>
      <c r="L46" s="9"/>
      <c r="M46" s="9"/>
      <c r="N46" s="7"/>
      <c r="O46" s="7"/>
      <c r="P46" s="39" t="s">
        <v>0</v>
      </c>
    </row>
    <row r="47" spans="1:17" ht="18" customHeight="1" x14ac:dyDescent="0.25">
      <c r="A47" s="38"/>
      <c r="B47" s="1" t="s">
        <v>3</v>
      </c>
      <c r="C47" s="1"/>
      <c r="D47" s="1"/>
      <c r="E47" s="1" t="s">
        <v>61</v>
      </c>
      <c r="F47" s="13">
        <v>12</v>
      </c>
      <c r="G47" s="3"/>
      <c r="H47" s="4">
        <f>H48</f>
        <v>800800</v>
      </c>
      <c r="I47" s="40"/>
      <c r="J47" s="41">
        <v>0</v>
      </c>
      <c r="K47" s="52"/>
      <c r="L47" s="52"/>
      <c r="M47" s="52"/>
      <c r="N47" s="52"/>
      <c r="O47" s="52"/>
      <c r="P47" s="39" t="s">
        <v>0</v>
      </c>
    </row>
    <row r="48" spans="1:17" ht="15.75" customHeight="1" x14ac:dyDescent="0.25">
      <c r="A48" s="38"/>
      <c r="B48" s="7"/>
      <c r="C48" s="17"/>
      <c r="D48" s="5"/>
      <c r="E48" s="12" t="s">
        <v>40</v>
      </c>
      <c r="F48" s="11">
        <v>12</v>
      </c>
      <c r="G48" s="8" t="s">
        <v>44</v>
      </c>
      <c r="H48" s="10">
        <v>800800</v>
      </c>
      <c r="I48" s="9"/>
      <c r="J48" s="10">
        <v>0</v>
      </c>
      <c r="K48" s="10"/>
      <c r="L48" s="9"/>
      <c r="M48" s="9"/>
      <c r="N48" s="7"/>
      <c r="O48" s="7"/>
      <c r="P48" s="39" t="s">
        <v>0</v>
      </c>
    </row>
    <row r="49" spans="1:17" ht="18.75" customHeight="1" x14ac:dyDescent="0.25">
      <c r="A49" s="38"/>
      <c r="B49" s="1" t="s">
        <v>2</v>
      </c>
      <c r="C49" s="1"/>
      <c r="D49" s="1"/>
      <c r="E49" s="1" t="s">
        <v>62</v>
      </c>
      <c r="F49" s="13">
        <v>13</v>
      </c>
      <c r="G49" s="3"/>
      <c r="H49" s="4">
        <f>H50</f>
        <v>9265.75</v>
      </c>
      <c r="I49" s="40"/>
      <c r="J49" s="41">
        <v>0</v>
      </c>
      <c r="K49" s="52"/>
      <c r="L49" s="52"/>
      <c r="M49" s="52"/>
      <c r="N49" s="52"/>
      <c r="O49" s="52"/>
      <c r="P49" s="39" t="s">
        <v>0</v>
      </c>
    </row>
    <row r="50" spans="1:17" ht="21" customHeight="1" x14ac:dyDescent="0.25">
      <c r="A50" s="38"/>
      <c r="B50" s="7"/>
      <c r="C50" s="17"/>
      <c r="D50" s="5"/>
      <c r="E50" s="12" t="s">
        <v>41</v>
      </c>
      <c r="F50" s="11">
        <v>13</v>
      </c>
      <c r="G50" s="8" t="s">
        <v>45</v>
      </c>
      <c r="H50" s="10">
        <v>9265.75</v>
      </c>
      <c r="I50" s="9"/>
      <c r="J50" s="10">
        <v>0</v>
      </c>
      <c r="K50" s="10"/>
      <c r="L50" s="9"/>
      <c r="M50" s="9"/>
      <c r="N50" s="7"/>
      <c r="O50" s="7"/>
      <c r="P50" s="39" t="s">
        <v>0</v>
      </c>
    </row>
    <row r="51" spans="1:17" ht="32.25" customHeight="1" x14ac:dyDescent="0.25">
      <c r="A51" s="38"/>
      <c r="B51" s="1" t="s">
        <v>1</v>
      </c>
      <c r="C51" s="1"/>
      <c r="D51" s="1"/>
      <c r="E51" s="1" t="s">
        <v>71</v>
      </c>
      <c r="F51" s="13">
        <v>14</v>
      </c>
      <c r="G51" s="3"/>
      <c r="H51" s="4">
        <f>H52+H53</f>
        <v>8940832</v>
      </c>
      <c r="I51" s="40"/>
      <c r="J51" s="41">
        <v>0</v>
      </c>
      <c r="K51" s="52"/>
      <c r="L51" s="52"/>
      <c r="M51" s="52"/>
      <c r="N51" s="52"/>
      <c r="O51" s="52"/>
      <c r="P51" s="39" t="s">
        <v>0</v>
      </c>
      <c r="Q51" s="48"/>
    </row>
    <row r="52" spans="1:17" ht="36" customHeight="1" x14ac:dyDescent="0.25">
      <c r="A52" s="38"/>
      <c r="B52" s="7"/>
      <c r="C52" s="17"/>
      <c r="D52" s="5"/>
      <c r="E52" s="12" t="s">
        <v>42</v>
      </c>
      <c r="F52" s="11">
        <v>14</v>
      </c>
      <c r="G52" s="8" t="s">
        <v>45</v>
      </c>
      <c r="H52" s="10">
        <v>3325837</v>
      </c>
      <c r="I52" s="9"/>
      <c r="J52" s="10">
        <v>0</v>
      </c>
      <c r="K52" s="10"/>
      <c r="L52" s="9"/>
      <c r="M52" s="9"/>
      <c r="N52" s="7"/>
      <c r="O52" s="7"/>
      <c r="P52" s="39" t="s">
        <v>0</v>
      </c>
    </row>
    <row r="53" spans="1:17" ht="30" customHeight="1" x14ac:dyDescent="0.25">
      <c r="A53" s="38"/>
      <c r="B53" s="7"/>
      <c r="C53" s="17"/>
      <c r="D53" s="5"/>
      <c r="E53" s="12" t="s">
        <v>43</v>
      </c>
      <c r="F53" s="11">
        <v>14</v>
      </c>
      <c r="G53" s="8" t="s">
        <v>46</v>
      </c>
      <c r="H53" s="10">
        <v>5614995</v>
      </c>
      <c r="I53" s="9"/>
      <c r="J53" s="10">
        <v>0</v>
      </c>
      <c r="K53" s="10"/>
      <c r="L53" s="9"/>
      <c r="M53" s="9"/>
      <c r="N53" s="7"/>
      <c r="O53" s="7"/>
      <c r="P53" s="39" t="s">
        <v>0</v>
      </c>
    </row>
    <row r="54" spans="1:17" ht="24" customHeight="1" thickBot="1" x14ac:dyDescent="0.3">
      <c r="A54" s="21"/>
      <c r="B54" s="18"/>
      <c r="C54" s="19"/>
      <c r="D54" s="20"/>
      <c r="E54" s="14" t="s">
        <v>53</v>
      </c>
      <c r="F54" s="15"/>
      <c r="G54" s="16"/>
      <c r="H54" s="4">
        <f>H51+H49+H47+H44+H40+H37+H31+H26+H24+H16</f>
        <v>692834384.76000011</v>
      </c>
      <c r="I54" s="4"/>
      <c r="J54" s="42">
        <v>-338174118.17000002</v>
      </c>
      <c r="K54" s="43"/>
      <c r="L54" s="44"/>
      <c r="M54" s="45"/>
      <c r="N54" s="46"/>
      <c r="O54" s="46"/>
      <c r="P54" s="21"/>
      <c r="Q54" s="49"/>
    </row>
    <row r="55" spans="1:17" ht="12.75" customHeight="1" x14ac:dyDescent="0.25">
      <c r="A55" s="21" t="s">
        <v>0</v>
      </c>
      <c r="B55" s="47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7" ht="12.75" customHeight="1" x14ac:dyDescent="0.25">
      <c r="A56" s="21" t="s">
        <v>0</v>
      </c>
      <c r="B56" s="21"/>
      <c r="C56" s="21"/>
      <c r="D56" s="21"/>
      <c r="E56" s="21"/>
      <c r="F56" s="21"/>
      <c r="G56" s="21"/>
      <c r="H56" s="51"/>
      <c r="I56" s="21"/>
      <c r="J56" s="21"/>
      <c r="K56" s="21"/>
      <c r="L56" s="21"/>
      <c r="M56" s="21"/>
      <c r="N56" s="21"/>
      <c r="O56" s="21"/>
      <c r="P56" s="21"/>
    </row>
  </sheetData>
  <mergeCells count="18">
    <mergeCell ref="K24:O24"/>
    <mergeCell ref="K26:O26"/>
    <mergeCell ref="F1:H1"/>
    <mergeCell ref="F2:H2"/>
    <mergeCell ref="F3:H3"/>
    <mergeCell ref="F8:H8"/>
    <mergeCell ref="E12:H12"/>
    <mergeCell ref="E11:H11"/>
    <mergeCell ref="E4:H4"/>
    <mergeCell ref="E5:H5"/>
    <mergeCell ref="E6:H6"/>
    <mergeCell ref="K51:O51"/>
    <mergeCell ref="K44:O44"/>
    <mergeCell ref="K47:O47"/>
    <mergeCell ref="K49:O49"/>
    <mergeCell ref="K31:O31"/>
    <mergeCell ref="K37:O37"/>
    <mergeCell ref="K40:O40"/>
  </mergeCells>
  <pageMargins left="0.78740157480314965" right="0.19685039370078741" top="0.4" bottom="0.39370078740157483" header="0" footer="0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Новый_8</vt:lpstr>
      <vt:lpstr>Новый_8!Заголовки_для_печати</vt:lpstr>
    </vt:vector>
  </TitlesOfParts>
  <Company>Комитет по экономике и финансам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Voitenko</cp:lastModifiedBy>
  <cp:lastPrinted>2022-02-28T04:50:38Z</cp:lastPrinted>
  <dcterms:created xsi:type="dcterms:W3CDTF">2020-03-10T11:01:02Z</dcterms:created>
  <dcterms:modified xsi:type="dcterms:W3CDTF">2022-02-28T04:52:03Z</dcterms:modified>
</cp:coreProperties>
</file>