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2420" windowHeight="6585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H7" i="2"/>
  <c r="H8"/>
  <c r="I7"/>
  <c r="I8"/>
  <c r="F7" i="1"/>
  <c r="G7"/>
  <c r="H7"/>
  <c r="E7"/>
  <c r="G10"/>
  <c r="G9"/>
  <c r="H10"/>
  <c r="H9"/>
  <c r="E10"/>
  <c r="E9"/>
  <c r="F18"/>
  <c r="G18"/>
  <c r="H18"/>
  <c r="E18"/>
  <c r="D18"/>
  <c r="F17"/>
  <c r="F16"/>
  <c r="G17"/>
  <c r="H17"/>
  <c r="H16"/>
  <c r="E17"/>
  <c r="G16"/>
  <c r="F19"/>
  <c r="G19"/>
  <c r="H19"/>
  <c r="I19"/>
  <c r="E19"/>
  <c r="E21"/>
  <c r="F21"/>
  <c r="G21"/>
  <c r="H21"/>
  <c r="J7" i="2"/>
  <c r="K7"/>
  <c r="L7"/>
  <c r="J8"/>
  <c r="K8"/>
  <c r="L8"/>
  <c r="J9"/>
  <c r="K9"/>
  <c r="L9"/>
  <c r="I9"/>
  <c r="J11"/>
  <c r="K11"/>
  <c r="L11"/>
  <c r="I11"/>
  <c r="J12"/>
  <c r="K12"/>
  <c r="L12"/>
  <c r="I12"/>
  <c r="J36"/>
  <c r="K36"/>
  <c r="L36"/>
  <c r="I36"/>
  <c r="H37"/>
  <c r="H38"/>
  <c r="J30"/>
  <c r="K30"/>
  <c r="L30"/>
  <c r="I30"/>
  <c r="H30"/>
  <c r="J25"/>
  <c r="K25"/>
  <c r="L25"/>
  <c r="I25"/>
  <c r="H28"/>
  <c r="H29"/>
  <c r="H31"/>
  <c r="H32"/>
  <c r="H33"/>
  <c r="H34"/>
  <c r="H35"/>
  <c r="H26"/>
  <c r="H27"/>
  <c r="J20"/>
  <c r="K20"/>
  <c r="L20"/>
  <c r="I20"/>
  <c r="H21"/>
  <c r="H22"/>
  <c r="H23"/>
  <c r="H24"/>
  <c r="J14"/>
  <c r="K14"/>
  <c r="L14"/>
  <c r="I14"/>
  <c r="H9"/>
  <c r="H11"/>
  <c r="H13"/>
  <c r="H15"/>
  <c r="H16"/>
  <c r="H17"/>
  <c r="H18"/>
  <c r="H19"/>
  <c r="I7" i="1"/>
  <c r="D15"/>
  <c r="D20"/>
  <c r="D22"/>
  <c r="D21"/>
  <c r="G12"/>
  <c r="H12"/>
  <c r="I12"/>
  <c r="F14"/>
  <c r="G14"/>
  <c r="H14"/>
  <c r="I14"/>
  <c r="E14"/>
  <c r="E12"/>
  <c r="I6"/>
  <c r="H6"/>
  <c r="E6"/>
  <c r="G6"/>
  <c r="D17"/>
  <c r="E16"/>
  <c r="D16"/>
  <c r="I5"/>
  <c r="G5"/>
  <c r="D7"/>
  <c r="H12" i="2"/>
  <c r="H36"/>
  <c r="H25"/>
  <c r="H20"/>
  <c r="H14"/>
  <c r="D19" i="1"/>
  <c r="D14"/>
  <c r="H5"/>
  <c r="E5"/>
</calcChain>
</file>

<file path=xl/sharedStrings.xml><?xml version="1.0" encoding="utf-8"?>
<sst xmlns="http://schemas.openxmlformats.org/spreadsheetml/2006/main" count="328" uniqueCount="170">
  <si>
    <t>Наименование</t>
  </si>
  <si>
    <t>Источники финансирования</t>
  </si>
  <si>
    <t>в том числе по годам реализации</t>
  </si>
  <si>
    <t>2018 год</t>
  </si>
  <si>
    <t>Программа «Информационное общество Краснокутского муниципального района на 2018 – 2021 года»</t>
  </si>
  <si>
    <t xml:space="preserve">Всего </t>
  </si>
  <si>
    <t>Бюджет района</t>
  </si>
  <si>
    <t>Областной бюджет</t>
  </si>
  <si>
    <t>Подпрограмма 1 «Развитие информационного общества Краснокутского муниципального района»</t>
  </si>
  <si>
    <t>Всего</t>
  </si>
  <si>
    <t>Подпрограмма 2 «Информационное партнерство органов местного самоуправления со средствами массовой информации»</t>
  </si>
  <si>
    <t>Обеспечение функционирования информационно-технологической инфраструктуры администрации Краснокутского муниципального района</t>
  </si>
  <si>
    <t xml:space="preserve">2019 год </t>
  </si>
  <si>
    <t>2020 год</t>
  </si>
  <si>
    <t>2021 год</t>
  </si>
  <si>
    <t>всего</t>
  </si>
  <si>
    <t>МР</t>
  </si>
  <si>
    <t>обл.</t>
  </si>
  <si>
    <t>1 подпр</t>
  </si>
  <si>
    <t>1.1</t>
  </si>
  <si>
    <t>1.2</t>
  </si>
  <si>
    <t>1.2.1</t>
  </si>
  <si>
    <t>1.2.2</t>
  </si>
  <si>
    <t>1.2.3</t>
  </si>
  <si>
    <t>1.2.4</t>
  </si>
  <si>
    <t>1.2.5</t>
  </si>
  <si>
    <t>1.3</t>
  </si>
  <si>
    <t>1.3.1</t>
  </si>
  <si>
    <t>1.3.2</t>
  </si>
  <si>
    <t>1.3.3</t>
  </si>
  <si>
    <t>1.3.4</t>
  </si>
  <si>
    <t>1.4</t>
  </si>
  <si>
    <t>1.4.1</t>
  </si>
  <si>
    <t>1.4.2</t>
  </si>
  <si>
    <t>1.4.3</t>
  </si>
  <si>
    <t>1.4.4</t>
  </si>
  <si>
    <t>2.1</t>
  </si>
  <si>
    <t>2.2</t>
  </si>
  <si>
    <t>2.3</t>
  </si>
  <si>
    <t>2.4</t>
  </si>
  <si>
    <t>2.5</t>
  </si>
  <si>
    <t>ОМ 1</t>
  </si>
  <si>
    <t>ОМ 2</t>
  </si>
  <si>
    <t>подпрог 2</t>
  </si>
  <si>
    <t>Осноное мероприятие "Обеспечение функционирования информационно-технологической инфраструктуры администрации Краснокутского муниципального района"</t>
  </si>
  <si>
    <t>Осноное мероприятие "Обеспечение функционирования информационно-технологической инфраструктуры  комитета по экономике и финансам администрации Краснокутского муниципального района"</t>
  </si>
  <si>
    <t>Осноное мероприятие "Размещение официальной информации в газете "Краснокутские вести»"</t>
  </si>
  <si>
    <t>Осноное мероприятие "Поддержка районных печатных средств массовой информации"</t>
  </si>
  <si>
    <t xml:space="preserve">План-график </t>
  </si>
  <si>
    <t>реализации муниципальной программы «Информационное общество Краснокутского муниципального района  на 2018-2021 годы»</t>
  </si>
  <si>
    <t xml:space="preserve"> на 2019 год</t>
  </si>
  <si>
    <t>№ пп</t>
  </si>
  <si>
    <t>Наименование (подпрограммы, ВЦП, основного мероприятия, контрольного события)</t>
  </si>
  <si>
    <t xml:space="preserve">Ответственный исполнитель и ответственный работник (должность)  </t>
  </si>
  <si>
    <t>Ожидаемый результат реализации мероприятия</t>
  </si>
  <si>
    <t>Срок начала реалии-зации</t>
  </si>
  <si>
    <t>Срок оконча-ния реалии-зации (дата конт-роль-ного собы-тия)</t>
  </si>
  <si>
    <t>Источники финансиро-вания программы, подпрогра-ммы, основных мероприя-тий, меропри-ятий, т.р.</t>
  </si>
  <si>
    <t>Объем финансового обеспечения (тыс.руб.)</t>
  </si>
  <si>
    <t>В том числе по квартала</t>
  </si>
  <si>
    <t>I</t>
  </si>
  <si>
    <t>II</t>
  </si>
  <si>
    <t>III</t>
  </si>
  <si>
    <t>IV</t>
  </si>
  <si>
    <t>Информационное общество Краснокутского муниципального района  на 2018-2021 годы</t>
  </si>
  <si>
    <t xml:space="preserve">Управляющий делами администрации района  </t>
  </si>
  <si>
    <t>1) обеспечение эффективного межведомственного взаимодействия, для оказания государственных и муниципальных услуг посредством СМЭВ;</t>
  </si>
  <si>
    <t>2)  развитие телекоммуникационной инфраструктуры и обеспечение услугами связи; оснащение автоматизированными техническими средствами рабочих мест информатизации, соответствующим современным требования;</t>
  </si>
  <si>
    <t>3) модернизация и развитие официального сайта администрации района;</t>
  </si>
  <si>
    <t>4) обеспечение соблюдения требований по защите информации;</t>
  </si>
  <si>
    <t>5) обеспечение эксплуатации компьютеров и оргтехники, телекоммуникационных и информационных систем, систем защиты информации, телефонной сети;</t>
  </si>
  <si>
    <t>1 кв. 2019</t>
  </si>
  <si>
    <t>4 кв.</t>
  </si>
  <si>
    <t>бюджет района</t>
  </si>
  <si>
    <t xml:space="preserve">Подпрограмма  1 </t>
  </si>
  <si>
    <t>Развитие информационного общества Краснокутского муниципального района</t>
  </si>
  <si>
    <t xml:space="preserve">Ведущий эксперт  по автоматизации с функциональными обязанностями системного администратора  </t>
  </si>
  <si>
    <t xml:space="preserve">Комитет финансов, председатель комитета  </t>
  </si>
  <si>
    <r>
      <t>6) повышение информационной открытости органов местного самоуправления Краснокутского муниципального района, эффективности их взаимодействия с гражданами и организациями.</t>
    </r>
    <r>
      <rPr>
        <sz val="12"/>
        <color indexed="8"/>
        <rFont val="Times New Roman"/>
        <family val="1"/>
        <charset val="204"/>
      </rPr>
      <t xml:space="preserve">  </t>
    </r>
  </si>
  <si>
    <t>Основное мероприятие 1</t>
  </si>
  <si>
    <t>1.</t>
  </si>
  <si>
    <t>1.1.</t>
  </si>
  <si>
    <t>Модернизация и развитие официального сайта Краснокутского муниципального района</t>
  </si>
  <si>
    <t xml:space="preserve">Увеличение количества посещаемости сайта пользователями сети Интернет  </t>
  </si>
  <si>
    <t>Повышение информационной открытости органов местного самоуправления Краснокутского муниципального района, эффективности их взаимодействия с гражданами и организациями</t>
  </si>
  <si>
    <t>3 кв. 2019</t>
  </si>
  <si>
    <t>Бюджет район</t>
  </si>
  <si>
    <t>-</t>
  </si>
  <si>
    <t>Техническая поддержка сайта</t>
  </si>
  <si>
    <t>Стабильная работа сайта</t>
  </si>
  <si>
    <t>3 кв.. 2019</t>
  </si>
  <si>
    <t>1.2.</t>
  </si>
  <si>
    <t>Создание систем защиты информационных ресурсов</t>
  </si>
  <si>
    <t>обеспечение соблюдения требований по защите информации;</t>
  </si>
  <si>
    <t>4 кв. 2019</t>
  </si>
  <si>
    <t>Изготовление квалифицированных сертификатов ключей проверки электронных  подписей для АРМ, подключенного к СМЭВ</t>
  </si>
  <si>
    <t xml:space="preserve">Обеспечение эффективного межведомственного взаимодействия для оказания государственных и муниципальных услуг посредством СМЭВ </t>
  </si>
  <si>
    <t>Изготовление квалифицированных сертификатов ключей  проверки электронных подписей для работы на портале ССТУ.РФ</t>
  </si>
  <si>
    <t>Обеспечение надежной, непрерывной работы на портале ССТУ.РФ, проведения приема в единый день приема граждан</t>
  </si>
  <si>
    <t>3 кв.</t>
  </si>
  <si>
    <t>3 кв</t>
  </si>
  <si>
    <t>Изготовление квалифицированных сертификатов ключей   проверки электронных подписей для работы на портале Росреестра</t>
  </si>
  <si>
    <t>Обеспечение надежной, непрерывной работы на портале Росреестра</t>
  </si>
  <si>
    <t>4 кв</t>
  </si>
  <si>
    <t>Приобретение лицензии на антивирус для «Kaspersky Endpant Security бизнеса»</t>
  </si>
  <si>
    <t>Оснащение информационных систем требуемыми средствами защиты информации</t>
  </si>
  <si>
    <t>Аттестация  ПЭВМ</t>
  </si>
  <si>
    <t>Обеспечение защиты секретной информации</t>
  </si>
  <si>
    <t>1.3.</t>
  </si>
  <si>
    <t>Приобретение и обеспечение эксплуатации средств вычислительной техники, оргтехники, телекоммуникационных и информационных систем, локальной вычислительной сети</t>
  </si>
  <si>
    <t>Оснащение рабочих мест техническими средствами информатизации соответствующим современным требованиям и обеспечение  эксплуатации средств информатизации</t>
  </si>
  <si>
    <t>Приобретение компьютеров и оргтехники</t>
  </si>
  <si>
    <t>Оснащение рабочих мест техническими средствами информатизации соответствующим современным требованиям</t>
  </si>
  <si>
    <t>2 кв. 2019</t>
  </si>
  <si>
    <t>2кв. 2019</t>
  </si>
  <si>
    <t>Приобретение и обслуживание  версии электронного периодического справочника «Система ГАРАНТ»</t>
  </si>
  <si>
    <t>Ремонт компьютеров и оргтехники, заправка картриджей</t>
  </si>
  <si>
    <t>обеспечение  эксплуатации средств информатизации</t>
  </si>
  <si>
    <t>Приобретение расходных материалов</t>
  </si>
  <si>
    <t>Развитие телекоммуникационной инфраструктуры и обеспечение услугами связи</t>
  </si>
  <si>
    <t>Обеспечение структурных подразделений современной телекоммуникационной инфраструктурой и услугами связи: сети Интернет, локальной вычислительной сети, стационарной телефонной связи</t>
  </si>
  <si>
    <t>Обеспечение услугами по доступу в сеть Интернет</t>
  </si>
  <si>
    <t xml:space="preserve">Обеспечение структурных подразделений  услугами сети Интернет </t>
  </si>
  <si>
    <t>Обеспечение органов МСУ КМР устойчивой телефонной связью</t>
  </si>
  <si>
    <t>Обеспечение структурных подразделений  услугами  стационарной телефонной сети</t>
  </si>
  <si>
    <t>Услуги специальной связи</t>
  </si>
  <si>
    <t xml:space="preserve">Заведующий сектором по мобилизационной работе и секретному делопроизводству </t>
  </si>
  <si>
    <t>Обеспечение отправки корреспонденции ограниченного доступа</t>
  </si>
  <si>
    <t>1.4.4.</t>
  </si>
  <si>
    <t xml:space="preserve">Услуги подвижной связи </t>
  </si>
  <si>
    <t>Предоставление возможности работы в соцсетях</t>
  </si>
  <si>
    <t>2.</t>
  </si>
  <si>
    <t>Основное мероприятие 2</t>
  </si>
  <si>
    <t>«Обеспечение функционирования информационно-технологической инфраструктуры  комитета финансов администрации</t>
  </si>
  <si>
    <t>Краснокутского МР»</t>
  </si>
  <si>
    <t>Председатель комитета по экономике и финансам</t>
  </si>
  <si>
    <t>Обеспечение эксплуатации компьютеров и оргтехники, телекоммуникационной и информационной систем, систем защиты информации, телефонной сети</t>
  </si>
  <si>
    <t>2.1.</t>
  </si>
  <si>
    <t>Услуги связи</t>
  </si>
  <si>
    <t>Обеспечение доступа к телефонной сети общего пользования</t>
  </si>
  <si>
    <t>2.2.</t>
  </si>
  <si>
    <t>Заправка и ремонт картриджей</t>
  </si>
  <si>
    <t>Обеспечение бесперебойной работы оргтехники</t>
  </si>
  <si>
    <t>2.3.</t>
  </si>
  <si>
    <t>Ремонт оргтехники</t>
  </si>
  <si>
    <t>2.4.</t>
  </si>
  <si>
    <t>Приобретение программного обеспечения</t>
  </si>
  <si>
    <t>Обеспечение  функционирования и поддержка работоспособности прикладного и системного программного обеспечения</t>
  </si>
  <si>
    <t>2.5.</t>
  </si>
  <si>
    <t>Приобретение запасных частей</t>
  </si>
  <si>
    <t>Подпрограмма 2</t>
  </si>
  <si>
    <t>«Информационное партнерство органов местного самоуправления Краснокутского муниципального района со средствами массовой информации</t>
  </si>
  <si>
    <t>Размещение официальной информации в газете «Краснокутские вести»</t>
  </si>
  <si>
    <t xml:space="preserve">Главный редактор  </t>
  </si>
  <si>
    <t>Публикация 100% принятых органами МСУ Краснокутского муниципального района нормативных правовых актов в газете «Краснокутские вести»</t>
  </si>
  <si>
    <t>Публикация нормативных документов и информирование населения о текущей деятельности Краснокутского муниципального района через районную газету «Краснокутские вести»</t>
  </si>
  <si>
    <t xml:space="preserve">1 кв. 2019 </t>
  </si>
  <si>
    <t xml:space="preserve">Приложение № 3 к постановлению 
администрации района от 28.03.2019 № 336
Приложение № 4 
к муниципальной программе
</t>
  </si>
  <si>
    <t>1 кв.2019</t>
  </si>
  <si>
    <t xml:space="preserve">1) обеспечение эффективного межведомственного взаимодействия, для оказания государственных и муниципальных услуг посредством СМЭВ;
2)  развитие телекоммуникационной инфраструктуры и обеспечение услугами связи; оснащение автоматизированными техническими средствами рабочих мест информатизации, соответствующим современным требования;
3) модернизация и развитие официального сайта администрации района;
4) обеспечение соблюдения требований по защите информации;
5) обеспечение эксплуатации компьютеров и оргтехники, телекоммуникационных и информационных систем, систем защиты информации, телефонной сети;
6) повышение информационной открытости органов местного самоуправления Краснокутского муниципального района, эффективности их взаимодействия с гражданами и организациями.  
</t>
  </si>
  <si>
    <t xml:space="preserve">1) обеспечение эффективного межведомственного взаимодействия, для оказания государственных и муниципальных услуг посредством СМЭВ;
2)  развитие телекоммуникационной инфраструктуры и обеспечение услугами связи; оснащение автоматизированными техническими средствами рабочих мест информатизации, соответствующим современным требования;3) модернизация и развитие официального сайта администрации района;
4) обеспечение соблюдения требований по защите информации;
5) обеспечение эксплуатации компьютеров и оргтехники, телекоммуникационных и информационных систем, систем защиты информации, телефонной сети;
6) повышение информационной открытости органов местного самоуправления Краснокутского муниципального района, эффективности их взаимодействия с гражданами и организациями.
</t>
  </si>
  <si>
    <t xml:space="preserve">Сектор информатизации  </t>
  </si>
  <si>
    <t>Комитет по экономике и финансам администрации Краснокутского муниципального района</t>
  </si>
  <si>
    <t>Управляющий делами администрации Краснокутского муниципального района</t>
  </si>
  <si>
    <t>МУП «Редакция газеты Краснокутские вести»</t>
  </si>
  <si>
    <t>Ответственный исполнитель (соисполнитель, участник)</t>
  </si>
  <si>
    <t>Сектор информатизации                                 Комитет по экономике и финансам администрации Краснокутского муниципального района</t>
  </si>
  <si>
    <t>Управляющий делами администрации Краснокутского муниципального района                               МУП «Редакция газеты Краснокутские вести»</t>
  </si>
  <si>
    <t xml:space="preserve">Приложение № 1 к постановлению 
администрации района от _________2019 № ____
Приложение № 3 к муниципальной программе
</t>
  </si>
  <si>
    <t xml:space="preserve">Объемы
финанси-рования, всего
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</si>
</sst>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/>
    <xf numFmtId="0" fontId="1" fillId="0" borderId="1" xfId="0" applyFont="1" applyBorder="1" applyAlignment="1">
      <alignment horizontal="center" vertical="top" wrapText="1"/>
    </xf>
    <xf numFmtId="0" fontId="0" fillId="0" borderId="2" xfId="0" applyFill="1" applyBorder="1"/>
    <xf numFmtId="49" fontId="0" fillId="0" borderId="0" xfId="0" applyNumberFormat="1"/>
    <xf numFmtId="0" fontId="4" fillId="0" borderId="1" xfId="0" applyFont="1" applyBorder="1"/>
    <xf numFmtId="0" fontId="4" fillId="2" borderId="1" xfId="0" applyFont="1" applyFill="1" applyBorder="1"/>
    <xf numFmtId="0" fontId="5" fillId="2" borderId="1" xfId="0" applyFont="1" applyFill="1" applyBorder="1"/>
    <xf numFmtId="0" fontId="4" fillId="3" borderId="1" xfId="0" applyFont="1" applyFill="1" applyBorder="1"/>
    <xf numFmtId="49" fontId="4" fillId="4" borderId="1" xfId="0" applyNumberFormat="1" applyFont="1" applyFill="1" applyBorder="1"/>
    <xf numFmtId="0" fontId="4" fillId="4" borderId="1" xfId="0" applyFont="1" applyFill="1" applyBorder="1"/>
    <xf numFmtId="49" fontId="4" fillId="0" borderId="1" xfId="0" applyNumberFormat="1" applyFont="1" applyBorder="1"/>
    <xf numFmtId="49" fontId="4" fillId="2" borderId="1" xfId="0" applyNumberFormat="1" applyFont="1" applyFill="1" applyBorder="1"/>
    <xf numFmtId="49" fontId="4" fillId="0" borderId="1" xfId="0" applyNumberFormat="1" applyFont="1" applyFill="1" applyBorder="1"/>
    <xf numFmtId="0" fontId="0" fillId="0" borderId="0" xfId="0" applyFill="1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49" fontId="4" fillId="2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wrapText="1"/>
    </xf>
    <xf numFmtId="0" fontId="5" fillId="0" borderId="4" xfId="0" applyFont="1" applyFill="1" applyBorder="1"/>
    <xf numFmtId="0" fontId="5" fillId="0" borderId="4" xfId="0" applyFont="1" applyFill="1" applyBorder="1" applyAlignment="1">
      <alignment wrapText="1"/>
    </xf>
    <xf numFmtId="0" fontId="2" fillId="0" borderId="4" xfId="0" applyFont="1" applyBorder="1" applyAlignment="1">
      <alignment horizontal="justify"/>
    </xf>
    <xf numFmtId="0" fontId="5" fillId="5" borderId="1" xfId="0" applyFont="1" applyFill="1" applyBorder="1" applyAlignment="1">
      <alignment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justify" wrapText="1"/>
    </xf>
    <xf numFmtId="164" fontId="1" fillId="0" borderId="1" xfId="0" applyNumberFormat="1" applyFont="1" applyBorder="1" applyAlignment="1">
      <alignment vertical="justify" wrapText="1"/>
    </xf>
    <xf numFmtId="164" fontId="1" fillId="0" borderId="1" xfId="0" applyNumberFormat="1" applyFont="1" applyBorder="1" applyAlignment="1">
      <alignment vertical="justify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1" fillId="0" borderId="5" xfId="0" applyFont="1" applyBorder="1" applyAlignment="1">
      <alignment horizontal="right" wrapText="1"/>
    </xf>
    <xf numFmtId="0" fontId="0" fillId="0" borderId="5" xfId="0" applyBorder="1" applyAlignment="1"/>
    <xf numFmtId="0" fontId="7" fillId="0" borderId="4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applyFont="1" applyBorder="1" applyAlignment="1"/>
    <xf numFmtId="0" fontId="2" fillId="0" borderId="3" xfId="0" applyFont="1" applyBorder="1" applyAlignment="1">
      <alignment horizontal="justify" wrapText="1"/>
    </xf>
    <xf numFmtId="0" fontId="0" fillId="0" borderId="2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Border="1" applyAlignment="1"/>
    <xf numFmtId="0" fontId="5" fillId="5" borderId="1" xfId="0" applyFont="1" applyFill="1" applyBorder="1" applyAlignment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0" fillId="0" borderId="4" xfId="0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center"/>
    </xf>
    <xf numFmtId="0" fontId="0" fillId="0" borderId="0" xfId="0" applyAlignment="1"/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tabSelected="1" zoomScale="70" zoomScaleNormal="70" workbookViewId="0">
      <selection activeCell="J16" sqref="J16"/>
    </sheetView>
  </sheetViews>
  <sheetFormatPr defaultColWidth="8.7109375" defaultRowHeight="15.75"/>
  <cols>
    <col min="1" max="1" width="43.140625" style="1" customWidth="1"/>
    <col min="2" max="2" width="33.5703125" style="1" customWidth="1"/>
    <col min="3" max="3" width="19.85546875" style="1" customWidth="1"/>
    <col min="4" max="7" width="8.7109375" style="1"/>
    <col min="8" max="8" width="9.28515625" style="1" customWidth="1"/>
    <col min="9" max="9" width="0" style="1" hidden="1" customWidth="1"/>
    <col min="10" max="16384" width="8.7109375" style="1"/>
  </cols>
  <sheetData>
    <row r="1" spans="1:9" ht="48.6" customHeight="1">
      <c r="C1" s="52" t="s">
        <v>168</v>
      </c>
      <c r="D1" s="53"/>
      <c r="E1" s="53"/>
      <c r="F1" s="53"/>
      <c r="G1" s="53"/>
      <c r="H1" s="53"/>
    </row>
    <row r="2" spans="1:9" ht="27" customHeight="1">
      <c r="A2" s="50" t="s">
        <v>0</v>
      </c>
      <c r="B2" s="50" t="s">
        <v>165</v>
      </c>
      <c r="C2" s="50" t="s">
        <v>1</v>
      </c>
      <c r="D2" s="50" t="s">
        <v>169</v>
      </c>
      <c r="E2" s="50" t="s">
        <v>2</v>
      </c>
      <c r="F2" s="50"/>
      <c r="G2" s="50"/>
      <c r="H2" s="50"/>
      <c r="I2" s="50"/>
    </row>
    <row r="3" spans="1:9" ht="22.5" customHeight="1">
      <c r="A3" s="50"/>
      <c r="B3" s="50"/>
      <c r="C3" s="50"/>
      <c r="D3" s="50"/>
      <c r="E3" s="40" t="s">
        <v>3</v>
      </c>
      <c r="F3" s="40" t="s">
        <v>12</v>
      </c>
      <c r="G3" s="40" t="s">
        <v>13</v>
      </c>
      <c r="H3" s="40" t="s">
        <v>14</v>
      </c>
      <c r="I3" s="41"/>
    </row>
    <row r="4" spans="1:9" ht="16.5" hidden="1" customHeight="1">
      <c r="A4" s="5">
        <v>1</v>
      </c>
      <c r="B4" s="5"/>
      <c r="C4" s="5">
        <v>3</v>
      </c>
      <c r="D4" s="5">
        <v>4</v>
      </c>
      <c r="E4" s="5">
        <v>5</v>
      </c>
      <c r="F4" s="2"/>
      <c r="G4" s="2"/>
      <c r="H4" s="2"/>
      <c r="I4" s="2"/>
    </row>
    <row r="5" spans="1:9">
      <c r="A5" s="46" t="s">
        <v>4</v>
      </c>
      <c r="B5" s="46"/>
      <c r="C5" s="43" t="s">
        <v>5</v>
      </c>
      <c r="D5" s="44">
        <v>8569</v>
      </c>
      <c r="E5" s="44">
        <f>E9+E16</f>
        <v>2298.87</v>
      </c>
      <c r="F5" s="44">
        <v>2638.3</v>
      </c>
      <c r="G5" s="44">
        <f>G6+G7</f>
        <v>1710</v>
      </c>
      <c r="H5" s="44">
        <f>H6+H7</f>
        <v>1921.8</v>
      </c>
      <c r="I5" s="3" t="e">
        <f>I6+I7</f>
        <v>#REF!</v>
      </c>
    </row>
    <row r="6" spans="1:9" ht="16.5" customHeight="1">
      <c r="A6" s="46"/>
      <c r="B6" s="46"/>
      <c r="C6" s="43" t="s">
        <v>6</v>
      </c>
      <c r="D6" s="44">
        <v>7952.6</v>
      </c>
      <c r="E6" s="44">
        <f>E10+E17</f>
        <v>2018.77</v>
      </c>
      <c r="F6" s="44">
        <v>2302</v>
      </c>
      <c r="G6" s="44">
        <f>G10+G17</f>
        <v>1710</v>
      </c>
      <c r="H6" s="44">
        <f>H10+H17</f>
        <v>1921.8</v>
      </c>
      <c r="I6" s="3" t="e">
        <f>#REF!+#REF!</f>
        <v>#REF!</v>
      </c>
    </row>
    <row r="7" spans="1:9" ht="16.5" customHeight="1">
      <c r="A7" s="46"/>
      <c r="B7" s="46"/>
      <c r="C7" s="43" t="s">
        <v>7</v>
      </c>
      <c r="D7" s="44">
        <f>E7+F7+G7+H7</f>
        <v>616.40000000000009</v>
      </c>
      <c r="E7" s="44">
        <f>E22</f>
        <v>280.10000000000002</v>
      </c>
      <c r="F7" s="44">
        <f>F22</f>
        <v>336.3</v>
      </c>
      <c r="G7" s="44">
        <f>G22</f>
        <v>0</v>
      </c>
      <c r="H7" s="44">
        <f>H22</f>
        <v>0</v>
      </c>
      <c r="I7" s="3" t="e">
        <f>#REF!+#REF!</f>
        <v>#REF!</v>
      </c>
    </row>
    <row r="8" spans="1:9" ht="3" customHeight="1">
      <c r="A8" s="42"/>
      <c r="B8" s="42"/>
      <c r="C8" s="43"/>
      <c r="D8" s="44"/>
      <c r="E8" s="44"/>
      <c r="F8" s="44"/>
      <c r="G8" s="44"/>
      <c r="H8" s="44"/>
      <c r="I8" s="3"/>
    </row>
    <row r="9" spans="1:9" ht="33" customHeight="1">
      <c r="A9" s="46" t="s">
        <v>8</v>
      </c>
      <c r="B9" s="48" t="s">
        <v>166</v>
      </c>
      <c r="C9" s="43" t="s">
        <v>9</v>
      </c>
      <c r="D9" s="44">
        <v>7072.6</v>
      </c>
      <c r="E9" s="44">
        <f>E10</f>
        <v>1728.77</v>
      </c>
      <c r="F9" s="44">
        <v>2072</v>
      </c>
      <c r="G9" s="44">
        <f>G10</f>
        <v>1530</v>
      </c>
      <c r="H9" s="44">
        <f>H10</f>
        <v>1741.8</v>
      </c>
      <c r="I9" s="2"/>
    </row>
    <row r="10" spans="1:9" ht="15.6" customHeight="1">
      <c r="A10" s="46"/>
      <c r="B10" s="51"/>
      <c r="C10" s="43" t="s">
        <v>6</v>
      </c>
      <c r="D10" s="44">
        <v>7072.6</v>
      </c>
      <c r="E10" s="44">
        <f>E13+E15</f>
        <v>1728.77</v>
      </c>
      <c r="F10" s="44">
        <v>2072</v>
      </c>
      <c r="G10" s="44">
        <f>G13+G15</f>
        <v>1530</v>
      </c>
      <c r="H10" s="44">
        <f>H13+H15</f>
        <v>1741.8</v>
      </c>
      <c r="I10" s="2"/>
    </row>
    <row r="11" spans="1:9" ht="15.6" customHeight="1">
      <c r="A11" s="47"/>
      <c r="B11" s="49"/>
      <c r="C11" s="43" t="s">
        <v>7</v>
      </c>
      <c r="D11" s="44"/>
      <c r="E11" s="44"/>
      <c r="F11" s="44"/>
      <c r="G11" s="44"/>
      <c r="H11" s="44"/>
      <c r="I11" s="2"/>
    </row>
    <row r="12" spans="1:9" ht="33.6" customHeight="1">
      <c r="A12" s="46" t="s">
        <v>44</v>
      </c>
      <c r="B12" s="48" t="s">
        <v>161</v>
      </c>
      <c r="C12" s="43" t="s">
        <v>9</v>
      </c>
      <c r="D12" s="44">
        <v>4410.8</v>
      </c>
      <c r="E12" s="44">
        <f>E13</f>
        <v>1141.8</v>
      </c>
      <c r="F12" s="44">
        <v>1309</v>
      </c>
      <c r="G12" s="44">
        <f>G13</f>
        <v>880</v>
      </c>
      <c r="H12" s="44">
        <f>H13</f>
        <v>1080</v>
      </c>
      <c r="I12" s="3">
        <f>I13</f>
        <v>0</v>
      </c>
    </row>
    <row r="13" spans="1:9" ht="27" customHeight="1">
      <c r="A13" s="46"/>
      <c r="B13" s="54"/>
      <c r="C13" s="43" t="s">
        <v>6</v>
      </c>
      <c r="D13" s="44">
        <v>4410.8</v>
      </c>
      <c r="E13" s="44">
        <v>1141.8</v>
      </c>
      <c r="F13" s="44">
        <v>1309</v>
      </c>
      <c r="G13" s="44">
        <v>880</v>
      </c>
      <c r="H13" s="44">
        <v>1080</v>
      </c>
      <c r="I13" s="3"/>
    </row>
    <row r="14" spans="1:9" ht="28.5" customHeight="1">
      <c r="A14" s="46" t="s">
        <v>45</v>
      </c>
      <c r="B14" s="48" t="s">
        <v>162</v>
      </c>
      <c r="C14" s="43" t="s">
        <v>9</v>
      </c>
      <c r="D14" s="44">
        <f>E14+F14+G14+H14+I14</f>
        <v>2661.77</v>
      </c>
      <c r="E14" s="44">
        <f>E15</f>
        <v>586.97</v>
      </c>
      <c r="F14" s="44">
        <f>F15</f>
        <v>763</v>
      </c>
      <c r="G14" s="44">
        <f>G15</f>
        <v>650</v>
      </c>
      <c r="H14" s="44">
        <f>H15</f>
        <v>661.8</v>
      </c>
      <c r="I14" s="3">
        <f>I15</f>
        <v>0</v>
      </c>
    </row>
    <row r="15" spans="1:9" ht="37.5" customHeight="1">
      <c r="A15" s="46"/>
      <c r="B15" s="54"/>
      <c r="C15" s="43" t="s">
        <v>6</v>
      </c>
      <c r="D15" s="44">
        <f>E15+F15+G15+H15+I15</f>
        <v>2661.77</v>
      </c>
      <c r="E15" s="44">
        <v>586.97</v>
      </c>
      <c r="F15" s="44">
        <v>763</v>
      </c>
      <c r="G15" s="44">
        <v>650</v>
      </c>
      <c r="H15" s="44">
        <v>661.8</v>
      </c>
      <c r="I15" s="3"/>
    </row>
    <row r="16" spans="1:9" ht="22.5" customHeight="1">
      <c r="A16" s="46" t="s">
        <v>10</v>
      </c>
      <c r="B16" s="48" t="s">
        <v>167</v>
      </c>
      <c r="C16" s="43" t="s">
        <v>9</v>
      </c>
      <c r="D16" s="44">
        <f>E16+F16+G16+H16</f>
        <v>1496.4</v>
      </c>
      <c r="E16" s="44">
        <f>E17+E18</f>
        <v>570.1</v>
      </c>
      <c r="F16" s="44">
        <f>F17+F18</f>
        <v>566.29999999999995</v>
      </c>
      <c r="G16" s="44">
        <f>G17+G18</f>
        <v>180</v>
      </c>
      <c r="H16" s="44">
        <f>H17+H18</f>
        <v>180</v>
      </c>
      <c r="I16" s="2"/>
    </row>
    <row r="17" spans="1:9" ht="17.45" customHeight="1">
      <c r="A17" s="46"/>
      <c r="B17" s="55"/>
      <c r="C17" s="43" t="s">
        <v>6</v>
      </c>
      <c r="D17" s="44">
        <f>E17+F17+G17+H17</f>
        <v>880</v>
      </c>
      <c r="E17" s="44">
        <f>E20</f>
        <v>290</v>
      </c>
      <c r="F17" s="44">
        <f>F20</f>
        <v>230</v>
      </c>
      <c r="G17" s="44">
        <f>G20</f>
        <v>180</v>
      </c>
      <c r="H17" s="44">
        <f>H20</f>
        <v>180</v>
      </c>
      <c r="I17" s="2"/>
    </row>
    <row r="18" spans="1:9" ht="17.45" customHeight="1">
      <c r="A18" s="46"/>
      <c r="B18" s="54"/>
      <c r="C18" s="43" t="s">
        <v>7</v>
      </c>
      <c r="D18" s="44">
        <f>E18+F18+G18+H18</f>
        <v>616.40000000000009</v>
      </c>
      <c r="E18" s="44">
        <f>E22</f>
        <v>280.10000000000002</v>
      </c>
      <c r="F18" s="44">
        <f>F22</f>
        <v>336.3</v>
      </c>
      <c r="G18" s="44">
        <f>G22</f>
        <v>0</v>
      </c>
      <c r="H18" s="44">
        <f>H22</f>
        <v>0</v>
      </c>
      <c r="I18" s="2"/>
    </row>
    <row r="19" spans="1:9" ht="33.950000000000003" customHeight="1">
      <c r="A19" s="46" t="s">
        <v>46</v>
      </c>
      <c r="B19" s="48" t="s">
        <v>163</v>
      </c>
      <c r="C19" s="43" t="s">
        <v>9</v>
      </c>
      <c r="D19" s="44">
        <f>E19+F19+G19+H19+I19</f>
        <v>880</v>
      </c>
      <c r="E19" s="44">
        <f>E20</f>
        <v>290</v>
      </c>
      <c r="F19" s="44">
        <f>F20</f>
        <v>230</v>
      </c>
      <c r="G19" s="44">
        <f>G20</f>
        <v>180</v>
      </c>
      <c r="H19" s="44">
        <f>H20</f>
        <v>180</v>
      </c>
      <c r="I19" s="3">
        <f>I20</f>
        <v>0</v>
      </c>
    </row>
    <row r="20" spans="1:9" ht="15.95" customHeight="1">
      <c r="A20" s="46"/>
      <c r="B20" s="54"/>
      <c r="C20" s="43" t="s">
        <v>6</v>
      </c>
      <c r="D20" s="44">
        <f>E20+F20+G20+H20+I20</f>
        <v>880</v>
      </c>
      <c r="E20" s="44">
        <v>290</v>
      </c>
      <c r="F20" s="45">
        <v>230</v>
      </c>
      <c r="G20" s="45">
        <v>180</v>
      </c>
      <c r="H20" s="45">
        <v>180</v>
      </c>
      <c r="I20" s="4"/>
    </row>
    <row r="21" spans="1:9">
      <c r="A21" s="46" t="s">
        <v>47</v>
      </c>
      <c r="B21" s="48" t="s">
        <v>164</v>
      </c>
      <c r="C21" s="43" t="s">
        <v>9</v>
      </c>
      <c r="D21" s="44">
        <f>D22</f>
        <v>616.40000000000009</v>
      </c>
      <c r="E21" s="44">
        <f>E22</f>
        <v>280.10000000000002</v>
      </c>
      <c r="F21" s="44">
        <f>F22</f>
        <v>336.3</v>
      </c>
      <c r="G21" s="44">
        <f>G22</f>
        <v>0</v>
      </c>
      <c r="H21" s="44">
        <f>H22</f>
        <v>0</v>
      </c>
      <c r="I21" s="4"/>
    </row>
    <row r="22" spans="1:9" ht="15.6" customHeight="1">
      <c r="A22" s="47"/>
      <c r="B22" s="49"/>
      <c r="C22" s="43" t="s">
        <v>7</v>
      </c>
      <c r="D22" s="44">
        <f>E22+F22+G22+H22+I22</f>
        <v>616.40000000000009</v>
      </c>
      <c r="E22" s="44">
        <v>280.10000000000002</v>
      </c>
      <c r="F22" s="45">
        <v>336.3</v>
      </c>
      <c r="G22" s="45"/>
      <c r="H22" s="45"/>
      <c r="I22" s="4"/>
    </row>
  </sheetData>
  <mergeCells count="20">
    <mergeCell ref="B9:B11"/>
    <mergeCell ref="A19:A20"/>
    <mergeCell ref="C1:H1"/>
    <mergeCell ref="B14:B15"/>
    <mergeCell ref="B16:B18"/>
    <mergeCell ref="B19:B20"/>
    <mergeCell ref="E2:I2"/>
    <mergeCell ref="C2:C3"/>
    <mergeCell ref="D2:D3"/>
    <mergeCell ref="B12:B13"/>
    <mergeCell ref="A21:A22"/>
    <mergeCell ref="A16:A18"/>
    <mergeCell ref="B21:B22"/>
    <mergeCell ref="A12:A13"/>
    <mergeCell ref="A14:A15"/>
    <mergeCell ref="A2:A3"/>
    <mergeCell ref="A5:A7"/>
    <mergeCell ref="A9:A11"/>
    <mergeCell ref="B2:B3"/>
    <mergeCell ref="B5:B7"/>
  </mergeCells>
  <phoneticPr fontId="6" type="noConversion"/>
  <pageMargins left="0.32" right="0.23622047244094491" top="0.74803149606299213" bottom="0.38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8"/>
  <sheetViews>
    <sheetView topLeftCell="A7" zoomScale="60" zoomScaleNormal="60" workbookViewId="0">
      <selection activeCell="C7" sqref="C7:C9"/>
    </sheetView>
  </sheetViews>
  <sheetFormatPr defaultRowHeight="15"/>
  <cols>
    <col min="1" max="1" width="7.85546875" customWidth="1"/>
    <col min="2" max="2" width="20.85546875" style="28" customWidth="1"/>
    <col min="3" max="3" width="16.140625" customWidth="1"/>
    <col min="4" max="4" width="19.5703125" customWidth="1"/>
    <col min="5" max="5" width="10.140625" customWidth="1"/>
    <col min="6" max="6" width="11.5703125" customWidth="1"/>
    <col min="7" max="7" width="14.5703125" customWidth="1"/>
    <col min="8" max="8" width="8.5703125" customWidth="1"/>
    <col min="9" max="9" width="7" customWidth="1"/>
    <col min="10" max="11" width="7.42578125" customWidth="1"/>
    <col min="12" max="12" width="8.140625" customWidth="1"/>
  </cols>
  <sheetData>
    <row r="1" spans="1:13" ht="20.45" customHeight="1">
      <c r="A1" s="58"/>
      <c r="B1" s="56" t="s">
        <v>52</v>
      </c>
      <c r="C1" s="56" t="s">
        <v>53</v>
      </c>
      <c r="D1" s="56" t="s">
        <v>54</v>
      </c>
      <c r="E1" s="56" t="s">
        <v>55</v>
      </c>
      <c r="F1" s="56" t="s">
        <v>56</v>
      </c>
      <c r="G1" s="56" t="s">
        <v>57</v>
      </c>
      <c r="H1" s="56" t="s">
        <v>58</v>
      </c>
      <c r="I1" s="57"/>
      <c r="J1" s="57"/>
      <c r="K1" s="57"/>
      <c r="L1" s="57"/>
    </row>
    <row r="2" spans="1:13" ht="22.5" customHeight="1">
      <c r="A2" s="58"/>
      <c r="B2" s="57"/>
      <c r="C2" s="57"/>
      <c r="D2" s="57"/>
      <c r="E2" s="57"/>
      <c r="F2" s="57"/>
      <c r="G2" s="57"/>
      <c r="H2" s="19" t="s">
        <v>5</v>
      </c>
      <c r="I2" s="56" t="s">
        <v>59</v>
      </c>
      <c r="J2" s="57"/>
      <c r="K2" s="57"/>
      <c r="L2" s="57"/>
    </row>
    <row r="3" spans="1:13" ht="57.95" customHeight="1">
      <c r="A3" s="58"/>
      <c r="B3" s="57"/>
      <c r="C3" s="57"/>
      <c r="D3" s="57"/>
      <c r="E3" s="57"/>
      <c r="F3" s="57"/>
      <c r="G3" s="57"/>
      <c r="H3" s="19"/>
      <c r="I3" s="19" t="s">
        <v>60</v>
      </c>
      <c r="J3" s="19" t="s">
        <v>61</v>
      </c>
      <c r="K3" s="19" t="s">
        <v>62</v>
      </c>
      <c r="L3" s="19" t="s">
        <v>63</v>
      </c>
    </row>
    <row r="4" spans="1:13" ht="57.95" hidden="1" customHeight="1">
      <c r="A4" s="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29"/>
    </row>
    <row r="5" spans="1:13" ht="57.95" hidden="1" customHeight="1">
      <c r="A5" s="8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29"/>
    </row>
    <row r="6" spans="1:13" ht="57.95" hidden="1" customHeight="1">
      <c r="A6" s="8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29"/>
    </row>
    <row r="7" spans="1:13" ht="160.5" customHeight="1">
      <c r="A7" s="63" t="s">
        <v>15</v>
      </c>
      <c r="B7" s="64" t="s">
        <v>64</v>
      </c>
      <c r="C7" s="66" t="s">
        <v>65</v>
      </c>
      <c r="D7" s="59" t="s">
        <v>159</v>
      </c>
      <c r="E7" s="56" t="s">
        <v>71</v>
      </c>
      <c r="F7" s="56" t="s">
        <v>94</v>
      </c>
      <c r="G7" s="39" t="s">
        <v>15</v>
      </c>
      <c r="H7" s="39">
        <f t="shared" ref="H7:H38" si="0">I7+J7+K7+L7</f>
        <v>2698.3</v>
      </c>
      <c r="I7" s="39">
        <f>I8+I9</f>
        <v>390.7</v>
      </c>
      <c r="J7" s="39">
        <f>J8+J9</f>
        <v>837</v>
      </c>
      <c r="K7" s="39">
        <f>K8+K9</f>
        <v>1039.7</v>
      </c>
      <c r="L7" s="39">
        <f>L8+L9</f>
        <v>430.9</v>
      </c>
    </row>
    <row r="8" spans="1:13" ht="18.75">
      <c r="A8" s="62"/>
      <c r="B8" s="65"/>
      <c r="C8" s="62"/>
      <c r="D8" s="60"/>
      <c r="E8" s="56"/>
      <c r="F8" s="62"/>
      <c r="G8" s="39" t="s">
        <v>16</v>
      </c>
      <c r="H8" s="39">
        <f t="shared" si="0"/>
        <v>2362</v>
      </c>
      <c r="I8" s="39">
        <f>I11+I37</f>
        <v>390.7</v>
      </c>
      <c r="J8" s="39">
        <f>J11+J37</f>
        <v>837</v>
      </c>
      <c r="K8" s="39">
        <f>K11+K37</f>
        <v>703.4</v>
      </c>
      <c r="L8" s="39">
        <f>L11+L37</f>
        <v>430.9</v>
      </c>
    </row>
    <row r="9" spans="1:13" ht="291.60000000000002" customHeight="1">
      <c r="A9" s="62"/>
      <c r="B9" s="65"/>
      <c r="C9" s="62"/>
      <c r="D9" s="61"/>
      <c r="E9" s="62"/>
      <c r="F9" s="62"/>
      <c r="G9" s="39" t="s">
        <v>17</v>
      </c>
      <c r="H9" s="39">
        <f t="shared" si="0"/>
        <v>336.3</v>
      </c>
      <c r="I9" s="39">
        <f>I38</f>
        <v>0</v>
      </c>
      <c r="J9" s="39">
        <f>J38</f>
        <v>0</v>
      </c>
      <c r="K9" s="39">
        <f>K38</f>
        <v>336.3</v>
      </c>
      <c r="L9" s="39">
        <f>L38</f>
        <v>0</v>
      </c>
    </row>
    <row r="10" spans="1:13" s="17" customFormat="1" ht="9.9499999999999993" customHeight="1">
      <c r="A10" s="36"/>
      <c r="B10" s="37"/>
      <c r="C10" s="36"/>
      <c r="D10" s="38"/>
      <c r="E10" s="36"/>
      <c r="F10" s="36"/>
      <c r="G10" s="36"/>
      <c r="H10" s="36"/>
      <c r="I10" s="36"/>
      <c r="J10" s="36"/>
      <c r="K10" s="36"/>
      <c r="L10" s="36"/>
    </row>
    <row r="11" spans="1:13" ht="18.75">
      <c r="A11" s="9" t="s">
        <v>18</v>
      </c>
      <c r="B11" s="30"/>
      <c r="C11" s="9"/>
      <c r="D11" s="18"/>
      <c r="E11" s="9"/>
      <c r="F11" s="9"/>
      <c r="G11" s="9"/>
      <c r="H11" s="10">
        <f t="shared" si="0"/>
        <v>2132</v>
      </c>
      <c r="I11" s="9">
        <f>I12+I30</f>
        <v>333.2</v>
      </c>
      <c r="J11" s="9">
        <f>J12+J30</f>
        <v>779.5</v>
      </c>
      <c r="K11" s="9">
        <f>K12+K30</f>
        <v>645.9</v>
      </c>
      <c r="L11" s="9">
        <f>L12+L30</f>
        <v>373.4</v>
      </c>
    </row>
    <row r="12" spans="1:13" ht="18.75">
      <c r="A12" s="11" t="s">
        <v>41</v>
      </c>
      <c r="B12" s="31"/>
      <c r="C12" s="11"/>
      <c r="D12" s="18"/>
      <c r="E12" s="11"/>
      <c r="F12" s="11"/>
      <c r="G12" s="11"/>
      <c r="H12" s="11">
        <f t="shared" si="0"/>
        <v>1369</v>
      </c>
      <c r="I12" s="11">
        <f>I13+I14+I20+I25</f>
        <v>162</v>
      </c>
      <c r="J12" s="11">
        <f>J13+J14+J20+J25</f>
        <v>582.29999999999995</v>
      </c>
      <c r="K12" s="11">
        <f>K13+K14+K20+K25</f>
        <v>448.7</v>
      </c>
      <c r="L12" s="11">
        <f>L13+L14+L20+L25</f>
        <v>176</v>
      </c>
    </row>
    <row r="13" spans="1:13" ht="18.75">
      <c r="A13" s="12" t="s">
        <v>19</v>
      </c>
      <c r="B13" s="32"/>
      <c r="C13" s="12"/>
      <c r="D13" s="12"/>
      <c r="E13" s="12"/>
      <c r="F13" s="12"/>
      <c r="G13" s="12"/>
      <c r="H13" s="13">
        <f t="shared" si="0"/>
        <v>40</v>
      </c>
      <c r="I13" s="13"/>
      <c r="J13" s="13"/>
      <c r="K13" s="13">
        <v>40</v>
      </c>
      <c r="L13" s="13"/>
    </row>
    <row r="14" spans="1:13" ht="18.75">
      <c r="A14" s="12" t="s">
        <v>20</v>
      </c>
      <c r="B14" s="32"/>
      <c r="C14" s="12"/>
      <c r="D14" s="12"/>
      <c r="E14" s="12"/>
      <c r="F14" s="12"/>
      <c r="G14" s="12"/>
      <c r="H14" s="13">
        <f t="shared" si="0"/>
        <v>136.30000000000001</v>
      </c>
      <c r="I14" s="13">
        <f>I15+I16+I17+I18+I19</f>
        <v>0</v>
      </c>
      <c r="J14" s="13">
        <f>J15+J16+J17+J18+J19</f>
        <v>13.299999999999999</v>
      </c>
      <c r="K14" s="13">
        <f>K15+K16+K17+K18+K19</f>
        <v>123</v>
      </c>
      <c r="L14" s="13">
        <f>L15+L16+L17+L18+L19</f>
        <v>0</v>
      </c>
    </row>
    <row r="15" spans="1:13" ht="18.75">
      <c r="A15" s="14" t="s">
        <v>21</v>
      </c>
      <c r="B15" s="33"/>
      <c r="C15" s="14"/>
      <c r="D15" s="14"/>
      <c r="E15" s="14"/>
      <c r="F15" s="14"/>
      <c r="G15" s="14"/>
      <c r="H15" s="8">
        <f t="shared" si="0"/>
        <v>4.0999999999999996</v>
      </c>
      <c r="I15" s="8"/>
      <c r="J15" s="8">
        <v>4.0999999999999996</v>
      </c>
      <c r="K15" s="8"/>
      <c r="L15" s="8"/>
    </row>
    <row r="16" spans="1:13" ht="18.75">
      <c r="A16" s="14" t="s">
        <v>22</v>
      </c>
      <c r="B16" s="33"/>
      <c r="C16" s="14"/>
      <c r="D16" s="14"/>
      <c r="E16" s="14"/>
      <c r="F16" s="14"/>
      <c r="G16" s="14"/>
      <c r="H16" s="8">
        <f t="shared" si="0"/>
        <v>9.1999999999999993</v>
      </c>
      <c r="I16" s="8"/>
      <c r="J16" s="8">
        <v>9.1999999999999993</v>
      </c>
      <c r="K16" s="8"/>
      <c r="L16" s="8"/>
    </row>
    <row r="17" spans="1:13" ht="18.75">
      <c r="A17" s="14" t="s">
        <v>23</v>
      </c>
      <c r="B17" s="33"/>
      <c r="C17" s="14"/>
      <c r="D17" s="14"/>
      <c r="E17" s="14"/>
      <c r="F17" s="14"/>
      <c r="G17" s="14"/>
      <c r="H17" s="8">
        <f t="shared" si="0"/>
        <v>3</v>
      </c>
      <c r="I17" s="8"/>
      <c r="J17" s="8"/>
      <c r="K17" s="8">
        <v>3</v>
      </c>
      <c r="L17" s="8"/>
    </row>
    <row r="18" spans="1:13" ht="18.75">
      <c r="A18" s="14" t="s">
        <v>24</v>
      </c>
      <c r="B18" s="33"/>
      <c r="C18" s="14"/>
      <c r="D18" s="14"/>
      <c r="E18" s="14"/>
      <c r="F18" s="14"/>
      <c r="G18" s="14"/>
      <c r="H18" s="8">
        <f t="shared" si="0"/>
        <v>60</v>
      </c>
      <c r="I18" s="8"/>
      <c r="J18" s="8"/>
      <c r="K18" s="8">
        <v>60</v>
      </c>
      <c r="L18" s="8"/>
    </row>
    <row r="19" spans="1:13" ht="18.75">
      <c r="A19" s="14" t="s">
        <v>25</v>
      </c>
      <c r="B19" s="33"/>
      <c r="C19" s="14"/>
      <c r="D19" s="14"/>
      <c r="E19" s="14"/>
      <c r="F19" s="14"/>
      <c r="G19" s="14"/>
      <c r="H19" s="8">
        <f t="shared" si="0"/>
        <v>60</v>
      </c>
      <c r="I19" s="8"/>
      <c r="J19" s="8"/>
      <c r="K19" s="8">
        <v>60</v>
      </c>
      <c r="L19" s="8"/>
    </row>
    <row r="20" spans="1:13" ht="18.75">
      <c r="A20" s="12" t="s">
        <v>26</v>
      </c>
      <c r="B20" s="32"/>
      <c r="C20" s="12"/>
      <c r="D20" s="12"/>
      <c r="E20" s="12"/>
      <c r="F20" s="12"/>
      <c r="G20" s="12"/>
      <c r="H20" s="13">
        <f t="shared" si="0"/>
        <v>642.70000000000005</v>
      </c>
      <c r="I20" s="13">
        <f>I21+I22+I23+I24</f>
        <v>24.5</v>
      </c>
      <c r="J20" s="13">
        <f>J21+J22+J23+J24</f>
        <v>431.5</v>
      </c>
      <c r="K20" s="13">
        <f>K21+K22+K23+K24</f>
        <v>148.19999999999999</v>
      </c>
      <c r="L20" s="13">
        <f>L21+L22+L23+L24</f>
        <v>38.5</v>
      </c>
    </row>
    <row r="21" spans="1:13" ht="18.75">
      <c r="A21" s="14" t="s">
        <v>27</v>
      </c>
      <c r="B21" s="33"/>
      <c r="C21" s="14"/>
      <c r="D21" s="14"/>
      <c r="E21" s="14"/>
      <c r="F21" s="14"/>
      <c r="G21" s="14"/>
      <c r="H21" s="8">
        <f t="shared" si="0"/>
        <v>484</v>
      </c>
      <c r="I21" s="8"/>
      <c r="J21" s="8">
        <v>383</v>
      </c>
      <c r="K21" s="8">
        <v>101</v>
      </c>
      <c r="L21" s="8"/>
    </row>
    <row r="22" spans="1:13" ht="18.75">
      <c r="A22" s="14" t="s">
        <v>28</v>
      </c>
      <c r="B22" s="33"/>
      <c r="C22" s="14"/>
      <c r="D22" s="14"/>
      <c r="E22" s="14"/>
      <c r="F22" s="14"/>
      <c r="G22" s="14"/>
      <c r="H22" s="8">
        <f t="shared" si="0"/>
        <v>44</v>
      </c>
      <c r="I22" s="8">
        <v>8</v>
      </c>
      <c r="J22" s="8">
        <v>12</v>
      </c>
      <c r="K22" s="8">
        <v>12</v>
      </c>
      <c r="L22" s="8">
        <v>12</v>
      </c>
    </row>
    <row r="23" spans="1:13" ht="18.75">
      <c r="A23" s="14" t="s">
        <v>29</v>
      </c>
      <c r="B23" s="33"/>
      <c r="C23" s="14"/>
      <c r="D23" s="14"/>
      <c r="E23" s="14"/>
      <c r="F23" s="14"/>
      <c r="G23" s="14"/>
      <c r="H23" s="8">
        <f t="shared" si="0"/>
        <v>108.7</v>
      </c>
      <c r="I23" s="8">
        <v>15</v>
      </c>
      <c r="J23" s="8">
        <v>35</v>
      </c>
      <c r="K23" s="8">
        <v>33.700000000000003</v>
      </c>
      <c r="L23" s="8">
        <v>25</v>
      </c>
      <c r="M23" s="6"/>
    </row>
    <row r="24" spans="1:13" ht="18.75">
      <c r="A24" s="14" t="s">
        <v>30</v>
      </c>
      <c r="B24" s="33"/>
      <c r="C24" s="14"/>
      <c r="D24" s="14"/>
      <c r="E24" s="14"/>
      <c r="F24" s="14"/>
      <c r="G24" s="14"/>
      <c r="H24" s="8">
        <f t="shared" si="0"/>
        <v>6</v>
      </c>
      <c r="I24" s="8">
        <v>1.5</v>
      </c>
      <c r="J24" s="8">
        <v>1.5</v>
      </c>
      <c r="K24" s="8">
        <v>1.5</v>
      </c>
      <c r="L24" s="8">
        <v>1.5</v>
      </c>
    </row>
    <row r="25" spans="1:13" ht="18.75">
      <c r="A25" s="12" t="s">
        <v>31</v>
      </c>
      <c r="B25" s="32"/>
      <c r="C25" s="12"/>
      <c r="D25" s="12"/>
      <c r="E25" s="12"/>
      <c r="F25" s="12"/>
      <c r="G25" s="12"/>
      <c r="H25" s="13">
        <f t="shared" si="0"/>
        <v>550</v>
      </c>
      <c r="I25" s="13">
        <f>I26+I27+I28+I29</f>
        <v>137.5</v>
      </c>
      <c r="J25" s="13">
        <f>J26+J27+J28+J29</f>
        <v>137.5</v>
      </c>
      <c r="K25" s="13">
        <f>K26+K27+K28+K29</f>
        <v>137.5</v>
      </c>
      <c r="L25" s="13">
        <f>L26+L27+L28+L29</f>
        <v>137.5</v>
      </c>
    </row>
    <row r="26" spans="1:13" ht="18.75">
      <c r="A26" s="14" t="s">
        <v>32</v>
      </c>
      <c r="B26" s="33"/>
      <c r="C26" s="14"/>
      <c r="D26" s="14"/>
      <c r="E26" s="14"/>
      <c r="F26" s="14"/>
      <c r="G26" s="14"/>
      <c r="H26" s="8">
        <f t="shared" si="0"/>
        <v>137</v>
      </c>
      <c r="I26" s="8">
        <v>34.25</v>
      </c>
      <c r="J26" s="8">
        <v>34.25</v>
      </c>
      <c r="K26" s="8">
        <v>34.25</v>
      </c>
      <c r="L26" s="8">
        <v>34.25</v>
      </c>
    </row>
    <row r="27" spans="1:13" ht="18.75">
      <c r="A27" s="14" t="s">
        <v>33</v>
      </c>
      <c r="B27" s="33"/>
      <c r="C27" s="14"/>
      <c r="D27" s="14"/>
      <c r="E27" s="14"/>
      <c r="F27" s="14"/>
      <c r="G27" s="14"/>
      <c r="H27" s="8">
        <f t="shared" si="0"/>
        <v>400</v>
      </c>
      <c r="I27" s="8">
        <v>100</v>
      </c>
      <c r="J27" s="8">
        <v>100</v>
      </c>
      <c r="K27" s="8">
        <v>100</v>
      </c>
      <c r="L27" s="8">
        <v>100</v>
      </c>
    </row>
    <row r="28" spans="1:13" ht="18.75">
      <c r="A28" s="14" t="s">
        <v>34</v>
      </c>
      <c r="B28" s="33"/>
      <c r="C28" s="14"/>
      <c r="D28" s="14"/>
      <c r="E28" s="14"/>
      <c r="F28" s="14"/>
      <c r="G28" s="14"/>
      <c r="H28" s="8">
        <f t="shared" si="0"/>
        <v>10</v>
      </c>
      <c r="I28" s="8">
        <v>2.5</v>
      </c>
      <c r="J28" s="8">
        <v>2.5</v>
      </c>
      <c r="K28" s="8">
        <v>2.5</v>
      </c>
      <c r="L28" s="8">
        <v>2.5</v>
      </c>
    </row>
    <row r="29" spans="1:13" ht="18.75">
      <c r="A29" s="14" t="s">
        <v>35</v>
      </c>
      <c r="B29" s="33"/>
      <c r="C29" s="14"/>
      <c r="D29" s="14"/>
      <c r="E29" s="14"/>
      <c r="F29" s="14"/>
      <c r="G29" s="14"/>
      <c r="H29" s="8">
        <f t="shared" si="0"/>
        <v>3</v>
      </c>
      <c r="I29" s="8">
        <v>0.75</v>
      </c>
      <c r="J29" s="8">
        <v>0.75</v>
      </c>
      <c r="K29" s="8">
        <v>0.75</v>
      </c>
      <c r="L29" s="8">
        <v>0.75</v>
      </c>
    </row>
    <row r="30" spans="1:13" ht="18.75">
      <c r="A30" s="11" t="s">
        <v>42</v>
      </c>
      <c r="B30" s="31"/>
      <c r="C30" s="11"/>
      <c r="D30" s="11"/>
      <c r="E30" s="11"/>
      <c r="F30" s="11"/>
      <c r="G30" s="11"/>
      <c r="H30" s="11">
        <f t="shared" si="0"/>
        <v>762.99999999999989</v>
      </c>
      <c r="I30" s="11">
        <f>I31+I32+I33+I34+I35</f>
        <v>171.2</v>
      </c>
      <c r="J30" s="11">
        <f>J31+J32+J33+J34+J35</f>
        <v>197.2</v>
      </c>
      <c r="K30" s="11">
        <f>K31+K32+K33+K34+K35</f>
        <v>197.2</v>
      </c>
      <c r="L30" s="11">
        <f>L31+L32+L33+L34+L35</f>
        <v>197.4</v>
      </c>
    </row>
    <row r="31" spans="1:13" ht="18.75">
      <c r="A31" s="14" t="s">
        <v>36</v>
      </c>
      <c r="B31" s="33"/>
      <c r="C31" s="14"/>
      <c r="D31" s="14"/>
      <c r="E31" s="14"/>
      <c r="F31" s="14"/>
      <c r="G31" s="14"/>
      <c r="H31" s="8">
        <f t="shared" si="0"/>
        <v>188</v>
      </c>
      <c r="I31" s="8">
        <v>27.5</v>
      </c>
      <c r="J31" s="8">
        <v>53.5</v>
      </c>
      <c r="K31" s="8">
        <v>53.5</v>
      </c>
      <c r="L31" s="8">
        <v>53.5</v>
      </c>
    </row>
    <row r="32" spans="1:13" ht="18.75">
      <c r="A32" s="14" t="s">
        <v>37</v>
      </c>
      <c r="B32" s="33"/>
      <c r="C32" s="14"/>
      <c r="D32" s="14"/>
      <c r="E32" s="14"/>
      <c r="F32" s="14"/>
      <c r="G32" s="14"/>
      <c r="H32" s="8">
        <f t="shared" si="0"/>
        <v>68.400000000000006</v>
      </c>
      <c r="I32" s="8">
        <v>17.100000000000001</v>
      </c>
      <c r="J32" s="8">
        <v>17.100000000000001</v>
      </c>
      <c r="K32" s="8">
        <v>17.100000000000001</v>
      </c>
      <c r="L32" s="8">
        <v>17.100000000000001</v>
      </c>
    </row>
    <row r="33" spans="1:12" ht="18.75">
      <c r="A33" s="14" t="s">
        <v>38</v>
      </c>
      <c r="B33" s="33"/>
      <c r="C33" s="14"/>
      <c r="D33" s="14"/>
      <c r="E33" s="14"/>
      <c r="F33" s="14"/>
      <c r="G33" s="14"/>
      <c r="H33" s="8">
        <f t="shared" si="0"/>
        <v>100</v>
      </c>
      <c r="I33" s="8">
        <v>25</v>
      </c>
      <c r="J33" s="8">
        <v>25</v>
      </c>
      <c r="K33" s="8">
        <v>25</v>
      </c>
      <c r="L33" s="8">
        <v>25</v>
      </c>
    </row>
    <row r="34" spans="1:12" ht="18.75">
      <c r="A34" s="14" t="s">
        <v>39</v>
      </c>
      <c r="B34" s="33"/>
      <c r="C34" s="14"/>
      <c r="D34" s="14"/>
      <c r="E34" s="14"/>
      <c r="F34" s="14"/>
      <c r="G34" s="14"/>
      <c r="H34" s="8">
        <f t="shared" si="0"/>
        <v>380</v>
      </c>
      <c r="I34" s="8">
        <v>95</v>
      </c>
      <c r="J34" s="8">
        <v>95</v>
      </c>
      <c r="K34" s="8">
        <v>95</v>
      </c>
      <c r="L34" s="8">
        <v>95</v>
      </c>
    </row>
    <row r="35" spans="1:12" ht="18.75">
      <c r="A35" s="14" t="s">
        <v>40</v>
      </c>
      <c r="B35" s="33"/>
      <c r="C35" s="14"/>
      <c r="D35" s="14"/>
      <c r="E35" s="14"/>
      <c r="F35" s="14"/>
      <c r="G35" s="14"/>
      <c r="H35" s="8">
        <f t="shared" si="0"/>
        <v>26.599999999999998</v>
      </c>
      <c r="I35" s="8">
        <v>6.6</v>
      </c>
      <c r="J35" s="8">
        <v>6.6</v>
      </c>
      <c r="K35" s="8">
        <v>6.6</v>
      </c>
      <c r="L35" s="8">
        <v>6.8</v>
      </c>
    </row>
    <row r="36" spans="1:12" ht="18.75">
      <c r="A36" s="15" t="s">
        <v>43</v>
      </c>
      <c r="B36" s="34"/>
      <c r="C36" s="15"/>
      <c r="D36" s="15"/>
      <c r="E36" s="15"/>
      <c r="F36" s="15"/>
      <c r="G36" s="15"/>
      <c r="H36" s="9">
        <f t="shared" si="0"/>
        <v>566.29999999999995</v>
      </c>
      <c r="I36" s="9">
        <f>I37+I38</f>
        <v>57.5</v>
      </c>
      <c r="J36" s="9">
        <f>J37+J38</f>
        <v>57.5</v>
      </c>
      <c r="K36" s="9">
        <f>K37+K38</f>
        <v>393.8</v>
      </c>
      <c r="L36" s="9">
        <f>L37+L38</f>
        <v>57.5</v>
      </c>
    </row>
    <row r="37" spans="1:12" ht="18.75">
      <c r="A37" s="16" t="s">
        <v>16</v>
      </c>
      <c r="B37" s="35"/>
      <c r="C37" s="16"/>
      <c r="D37" s="16"/>
      <c r="E37" s="16"/>
      <c r="F37" s="16"/>
      <c r="G37" s="16"/>
      <c r="H37" s="8">
        <f t="shared" si="0"/>
        <v>230</v>
      </c>
      <c r="I37" s="8">
        <v>57.5</v>
      </c>
      <c r="J37" s="8">
        <v>57.5</v>
      </c>
      <c r="K37" s="8">
        <v>57.5</v>
      </c>
      <c r="L37" s="8">
        <v>57.5</v>
      </c>
    </row>
    <row r="38" spans="1:12" ht="18.75">
      <c r="A38" s="16" t="s">
        <v>17</v>
      </c>
      <c r="B38" s="35"/>
      <c r="C38" s="16"/>
      <c r="D38" s="16"/>
      <c r="E38" s="16"/>
      <c r="F38" s="16"/>
      <c r="G38" s="16"/>
      <c r="H38" s="8">
        <f t="shared" si="0"/>
        <v>336.3</v>
      </c>
      <c r="I38" s="8"/>
      <c r="J38" s="8"/>
      <c r="K38" s="8">
        <v>336.3</v>
      </c>
      <c r="L38" s="8"/>
    </row>
  </sheetData>
  <mergeCells count="15">
    <mergeCell ref="A1:A3"/>
    <mergeCell ref="D7:D9"/>
    <mergeCell ref="F7:F9"/>
    <mergeCell ref="A7:A9"/>
    <mergeCell ref="B7:B9"/>
    <mergeCell ref="C7:C9"/>
    <mergeCell ref="E7:E9"/>
    <mergeCell ref="H1:L1"/>
    <mergeCell ref="I2:L2"/>
    <mergeCell ref="B1:B3"/>
    <mergeCell ref="C1:C3"/>
    <mergeCell ref="D1:D3"/>
    <mergeCell ref="E1:E3"/>
    <mergeCell ref="F1:F3"/>
    <mergeCell ref="G1:G3"/>
  </mergeCells>
  <phoneticPr fontId="6" type="noConversion"/>
  <pageMargins left="0.32" right="0.3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L63"/>
  <sheetViews>
    <sheetView topLeftCell="A47" zoomScale="40" zoomScaleNormal="40" workbookViewId="0">
      <selection activeCell="C47" sqref="C1:G65536"/>
    </sheetView>
  </sheetViews>
  <sheetFormatPr defaultRowHeight="15"/>
  <cols>
    <col min="1" max="1" width="10.7109375" style="7" customWidth="1"/>
    <col min="2" max="2" width="17.42578125" customWidth="1"/>
    <col min="3" max="3" width="10.140625" customWidth="1"/>
    <col min="4" max="4" width="28.7109375" customWidth="1"/>
    <col min="7" max="7" width="11.42578125" customWidth="1"/>
    <col min="8" max="8" width="7.85546875" customWidth="1"/>
  </cols>
  <sheetData>
    <row r="2" spans="1:12">
      <c r="A2" s="79" t="s">
        <v>157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</row>
    <row r="3" spans="1:12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</row>
    <row r="4" spans="1:12" ht="24.95" customHeight="1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</row>
    <row r="5" spans="1:12" ht="9" customHeight="1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</row>
    <row r="6" spans="1:12" ht="15.75">
      <c r="A6" s="81" t="s">
        <v>48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</row>
    <row r="7" spans="1:12" ht="33" customHeight="1">
      <c r="A7" s="83" t="s">
        <v>49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</row>
    <row r="8" spans="1:12">
      <c r="A8" s="85" t="s">
        <v>50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</row>
    <row r="9" spans="1:12" ht="131.1" customHeight="1">
      <c r="A9" s="67" t="s">
        <v>51</v>
      </c>
      <c r="B9" s="56" t="s">
        <v>52</v>
      </c>
      <c r="C9" s="56" t="s">
        <v>53</v>
      </c>
      <c r="D9" s="56" t="s">
        <v>54</v>
      </c>
      <c r="E9" s="56" t="s">
        <v>55</v>
      </c>
      <c r="F9" s="56" t="s">
        <v>56</v>
      </c>
      <c r="G9" s="56" t="s">
        <v>57</v>
      </c>
      <c r="H9" s="56" t="s">
        <v>58</v>
      </c>
      <c r="I9" s="56"/>
      <c r="J9" s="56"/>
      <c r="K9" s="56"/>
      <c r="L9" s="56"/>
    </row>
    <row r="10" spans="1:12">
      <c r="A10" s="67"/>
      <c r="B10" s="56"/>
      <c r="C10" s="56"/>
      <c r="D10" s="56"/>
      <c r="E10" s="56"/>
      <c r="F10" s="56"/>
      <c r="G10" s="56"/>
      <c r="H10" s="56" t="s">
        <v>5</v>
      </c>
      <c r="I10" s="56" t="s">
        <v>59</v>
      </c>
      <c r="J10" s="56"/>
      <c r="K10" s="56"/>
      <c r="L10" s="56"/>
    </row>
    <row r="11" spans="1:12">
      <c r="A11" s="67"/>
      <c r="B11" s="56"/>
      <c r="C11" s="56"/>
      <c r="D11" s="56"/>
      <c r="E11" s="56"/>
      <c r="F11" s="56"/>
      <c r="G11" s="56"/>
      <c r="H11" s="56"/>
      <c r="I11" s="19" t="s">
        <v>60</v>
      </c>
      <c r="J11" s="19" t="s">
        <v>61</v>
      </c>
      <c r="K11" s="19" t="s">
        <v>62</v>
      </c>
      <c r="L11" s="19" t="s">
        <v>63</v>
      </c>
    </row>
    <row r="12" spans="1:12" ht="84.6" customHeight="1">
      <c r="A12" s="69"/>
      <c r="B12" s="66" t="s">
        <v>64</v>
      </c>
      <c r="C12" s="66" t="s">
        <v>65</v>
      </c>
      <c r="D12" s="73" t="s">
        <v>159</v>
      </c>
      <c r="E12" s="19" t="s">
        <v>71</v>
      </c>
      <c r="F12" s="24" t="s">
        <v>94</v>
      </c>
      <c r="G12" s="19" t="s">
        <v>15</v>
      </c>
      <c r="H12" s="19">
        <v>2055</v>
      </c>
      <c r="I12" s="19">
        <v>383.25</v>
      </c>
      <c r="J12" s="19">
        <v>737.25</v>
      </c>
      <c r="K12" s="19">
        <v>534.25</v>
      </c>
      <c r="L12" s="19">
        <v>400.25</v>
      </c>
    </row>
    <row r="13" spans="1:12" ht="409.6" customHeight="1">
      <c r="A13" s="69"/>
      <c r="B13" s="66"/>
      <c r="C13" s="66"/>
      <c r="D13" s="74"/>
      <c r="E13" s="19"/>
      <c r="F13" s="27"/>
      <c r="G13" s="5" t="s">
        <v>73</v>
      </c>
      <c r="H13" s="19">
        <v>2055</v>
      </c>
      <c r="I13" s="19">
        <v>383.25</v>
      </c>
      <c r="J13" s="19">
        <v>737.25</v>
      </c>
      <c r="K13" s="19">
        <v>534.25</v>
      </c>
      <c r="L13" s="19">
        <v>400.25</v>
      </c>
    </row>
    <row r="14" spans="1:12" ht="159" customHeight="1">
      <c r="A14" s="67"/>
      <c r="B14" s="21" t="s">
        <v>74</v>
      </c>
      <c r="C14" s="21" t="s">
        <v>76</v>
      </c>
      <c r="D14" s="20" t="s">
        <v>66</v>
      </c>
      <c r="E14" s="19" t="s">
        <v>71</v>
      </c>
      <c r="F14" s="24" t="s">
        <v>94</v>
      </c>
      <c r="G14" s="70" t="s">
        <v>9</v>
      </c>
      <c r="H14" s="70">
        <v>1855</v>
      </c>
      <c r="I14" s="70">
        <v>333.25</v>
      </c>
      <c r="J14" s="70">
        <v>687.25</v>
      </c>
      <c r="K14" s="70">
        <v>484.25</v>
      </c>
      <c r="L14" s="70">
        <v>350.25</v>
      </c>
    </row>
    <row r="15" spans="1:12" ht="143.1" customHeight="1">
      <c r="A15" s="67"/>
      <c r="B15" s="21" t="s">
        <v>75</v>
      </c>
      <c r="C15" s="21" t="s">
        <v>77</v>
      </c>
      <c r="D15" s="21" t="s">
        <v>67</v>
      </c>
      <c r="E15" s="19"/>
      <c r="F15" s="25"/>
      <c r="G15" s="71"/>
      <c r="H15" s="71"/>
      <c r="I15" s="71"/>
      <c r="J15" s="71"/>
      <c r="K15" s="71"/>
      <c r="L15" s="71"/>
    </row>
    <row r="16" spans="1:12" ht="14.45" hidden="1" customHeight="1">
      <c r="A16" s="67"/>
      <c r="B16" s="22"/>
      <c r="C16" s="22"/>
      <c r="D16" s="20"/>
      <c r="E16" s="19"/>
      <c r="F16" s="25"/>
      <c r="G16" s="71"/>
      <c r="H16" s="71"/>
      <c r="I16" s="71"/>
      <c r="J16" s="71"/>
      <c r="K16" s="71"/>
      <c r="L16" s="71"/>
    </row>
    <row r="17" spans="1:12" ht="44.1" customHeight="1">
      <c r="A17" s="67"/>
      <c r="B17" s="22"/>
      <c r="C17" s="22"/>
      <c r="D17" s="20" t="s">
        <v>68</v>
      </c>
      <c r="E17" s="19"/>
      <c r="F17" s="25"/>
      <c r="G17" s="71"/>
      <c r="H17" s="71"/>
      <c r="I17" s="71"/>
      <c r="J17" s="71"/>
      <c r="K17" s="71"/>
      <c r="L17" s="71"/>
    </row>
    <row r="18" spans="1:12" ht="45" customHeight="1">
      <c r="A18" s="67"/>
      <c r="B18" s="22"/>
      <c r="C18" s="22"/>
      <c r="D18" s="20" t="s">
        <v>69</v>
      </c>
      <c r="E18" s="19"/>
      <c r="F18" s="25"/>
      <c r="G18" s="71"/>
      <c r="H18" s="71"/>
      <c r="I18" s="71"/>
      <c r="J18" s="71"/>
      <c r="K18" s="71"/>
      <c r="L18" s="71"/>
    </row>
    <row r="19" spans="1:12" ht="84.6" customHeight="1">
      <c r="A19" s="67"/>
      <c r="B19" s="22"/>
      <c r="C19" s="22"/>
      <c r="D19" s="21" t="s">
        <v>70</v>
      </c>
      <c r="E19" s="19"/>
      <c r="F19" s="26"/>
      <c r="G19" s="72"/>
      <c r="H19" s="72"/>
      <c r="I19" s="72"/>
      <c r="J19" s="72"/>
      <c r="K19" s="72"/>
      <c r="L19" s="72"/>
    </row>
    <row r="20" spans="1:12" ht="113.1" customHeight="1">
      <c r="A20" s="67"/>
      <c r="B20" s="22"/>
      <c r="C20" s="22"/>
      <c r="D20" s="21" t="s">
        <v>78</v>
      </c>
      <c r="E20" s="19"/>
      <c r="F20" s="19"/>
      <c r="G20" s="19" t="s">
        <v>6</v>
      </c>
      <c r="H20" s="19">
        <v>1855</v>
      </c>
      <c r="I20" s="19">
        <v>333.25</v>
      </c>
      <c r="J20" s="19">
        <v>687.25</v>
      </c>
      <c r="K20" s="19">
        <v>484.25</v>
      </c>
      <c r="L20" s="19">
        <v>350.25</v>
      </c>
    </row>
    <row r="21" spans="1:12" ht="17.45" customHeight="1">
      <c r="A21" s="23"/>
      <c r="B21" s="21" t="s">
        <v>79</v>
      </c>
      <c r="C21" s="21"/>
      <c r="D21" s="20"/>
      <c r="E21" s="19"/>
      <c r="F21" s="19"/>
      <c r="G21" s="19"/>
      <c r="H21" s="19"/>
      <c r="I21" s="19"/>
      <c r="J21" s="19"/>
      <c r="K21" s="19"/>
      <c r="L21" s="19"/>
    </row>
    <row r="22" spans="1:12" ht="30.6" customHeight="1">
      <c r="A22" s="68" t="s">
        <v>80</v>
      </c>
      <c r="B22" s="66" t="s">
        <v>11</v>
      </c>
      <c r="C22" s="66" t="s">
        <v>76</v>
      </c>
      <c r="D22" s="75" t="s">
        <v>160</v>
      </c>
      <c r="E22" s="56" t="s">
        <v>71</v>
      </c>
      <c r="F22" s="70" t="s">
        <v>94</v>
      </c>
      <c r="G22" s="77" t="s">
        <v>15</v>
      </c>
      <c r="H22" s="56">
        <v>1170</v>
      </c>
      <c r="I22" s="56">
        <v>162</v>
      </c>
      <c r="J22" s="56">
        <v>516</v>
      </c>
      <c r="K22" s="56">
        <v>313</v>
      </c>
      <c r="L22" s="56">
        <v>179</v>
      </c>
    </row>
    <row r="23" spans="1:12" ht="85.5" hidden="1" customHeight="1">
      <c r="A23" s="68"/>
      <c r="B23" s="66"/>
      <c r="C23" s="66"/>
      <c r="D23" s="76"/>
      <c r="E23" s="56"/>
      <c r="F23" s="76"/>
      <c r="G23" s="77"/>
      <c r="H23" s="56"/>
      <c r="I23" s="56"/>
      <c r="J23" s="56"/>
      <c r="K23" s="56"/>
      <c r="L23" s="56"/>
    </row>
    <row r="24" spans="1:12" ht="70.5" hidden="1" customHeight="1">
      <c r="A24" s="68"/>
      <c r="B24" s="66"/>
      <c r="C24" s="66"/>
      <c r="D24" s="76"/>
      <c r="E24" s="56"/>
      <c r="F24" s="76"/>
      <c r="G24" s="77"/>
      <c r="H24" s="56"/>
      <c r="I24" s="56"/>
      <c r="J24" s="56"/>
      <c r="K24" s="56"/>
      <c r="L24" s="56"/>
    </row>
    <row r="25" spans="1:12" ht="59.1" hidden="1" customHeight="1">
      <c r="A25" s="68"/>
      <c r="B25" s="66"/>
      <c r="C25" s="66"/>
      <c r="D25" s="76"/>
      <c r="E25" s="56"/>
      <c r="F25" s="76"/>
      <c r="G25" s="77"/>
      <c r="H25" s="56"/>
      <c r="I25" s="56"/>
      <c r="J25" s="56"/>
      <c r="K25" s="56"/>
      <c r="L25" s="56"/>
    </row>
    <row r="26" spans="1:12" ht="409.6" customHeight="1">
      <c r="A26" s="68"/>
      <c r="B26" s="66"/>
      <c r="C26" s="66"/>
      <c r="D26" s="74"/>
      <c r="E26" s="56"/>
      <c r="F26" s="74"/>
      <c r="G26" s="5" t="s">
        <v>73</v>
      </c>
      <c r="H26" s="19"/>
      <c r="I26" s="19"/>
      <c r="J26" s="19"/>
      <c r="K26" s="19"/>
      <c r="L26" s="19"/>
    </row>
    <row r="27" spans="1:12" ht="60">
      <c r="A27" s="67" t="s">
        <v>81</v>
      </c>
      <c r="B27" s="66" t="s">
        <v>82</v>
      </c>
      <c r="C27" s="66" t="s">
        <v>76</v>
      </c>
      <c r="D27" s="21" t="s">
        <v>83</v>
      </c>
      <c r="E27" s="56" t="s">
        <v>85</v>
      </c>
      <c r="F27" s="56" t="s">
        <v>85</v>
      </c>
      <c r="G27" s="56" t="s">
        <v>86</v>
      </c>
      <c r="H27" s="56">
        <v>24</v>
      </c>
      <c r="I27" s="56" t="s">
        <v>87</v>
      </c>
      <c r="J27" s="56" t="s">
        <v>87</v>
      </c>
      <c r="K27" s="56">
        <v>24</v>
      </c>
      <c r="L27" s="56" t="s">
        <v>87</v>
      </c>
    </row>
    <row r="28" spans="1:12" ht="120">
      <c r="A28" s="67"/>
      <c r="B28" s="66"/>
      <c r="C28" s="66"/>
      <c r="D28" s="21" t="s">
        <v>84</v>
      </c>
      <c r="E28" s="56"/>
      <c r="F28" s="56"/>
      <c r="G28" s="56"/>
      <c r="H28" s="56"/>
      <c r="I28" s="56"/>
      <c r="J28" s="56"/>
      <c r="K28" s="56"/>
      <c r="L28" s="56"/>
    </row>
    <row r="29" spans="1:12" ht="158.44999999999999" customHeight="1">
      <c r="A29" s="23">
        <v>36892</v>
      </c>
      <c r="B29" s="21" t="s">
        <v>88</v>
      </c>
      <c r="C29" s="21" t="s">
        <v>76</v>
      </c>
      <c r="D29" s="21" t="s">
        <v>89</v>
      </c>
      <c r="E29" s="19" t="s">
        <v>90</v>
      </c>
      <c r="F29" s="19" t="s">
        <v>90</v>
      </c>
      <c r="G29" s="19" t="s">
        <v>6</v>
      </c>
      <c r="H29" s="19">
        <v>24</v>
      </c>
      <c r="I29" s="19" t="s">
        <v>87</v>
      </c>
      <c r="J29" s="19" t="s">
        <v>87</v>
      </c>
      <c r="K29" s="19">
        <v>24</v>
      </c>
      <c r="L29" s="19" t="s">
        <v>87</v>
      </c>
    </row>
    <row r="30" spans="1:12" ht="160.5" customHeight="1">
      <c r="A30" s="67" t="s">
        <v>91</v>
      </c>
      <c r="B30" s="66" t="s">
        <v>92</v>
      </c>
      <c r="C30" s="66" t="s">
        <v>76</v>
      </c>
      <c r="D30" s="78" t="s">
        <v>93</v>
      </c>
      <c r="E30" s="56" t="s">
        <v>90</v>
      </c>
      <c r="F30" s="56" t="s">
        <v>94</v>
      </c>
      <c r="G30" s="56" t="s">
        <v>6</v>
      </c>
      <c r="H30" s="56">
        <v>116</v>
      </c>
      <c r="I30" s="56" t="s">
        <v>87</v>
      </c>
      <c r="J30" s="56" t="s">
        <v>87</v>
      </c>
      <c r="K30" s="56">
        <v>113</v>
      </c>
      <c r="L30" s="56">
        <v>3</v>
      </c>
    </row>
    <row r="31" spans="1:12" ht="2.4500000000000002" customHeight="1">
      <c r="A31" s="67"/>
      <c r="B31" s="66"/>
      <c r="C31" s="66"/>
      <c r="D31" s="78"/>
      <c r="E31" s="56"/>
      <c r="F31" s="56"/>
      <c r="G31" s="56"/>
      <c r="H31" s="56"/>
      <c r="I31" s="56"/>
      <c r="J31" s="56"/>
      <c r="K31" s="56"/>
      <c r="L31" s="56"/>
    </row>
    <row r="32" spans="1:12" ht="155.44999999999999" customHeight="1">
      <c r="A32" s="23">
        <v>36923</v>
      </c>
      <c r="B32" s="21" t="s">
        <v>95</v>
      </c>
      <c r="C32" s="21" t="s">
        <v>76</v>
      </c>
      <c r="D32" s="21" t="s">
        <v>96</v>
      </c>
      <c r="E32" s="19" t="s">
        <v>90</v>
      </c>
      <c r="F32" s="19" t="s">
        <v>90</v>
      </c>
      <c r="G32" s="19" t="s">
        <v>6</v>
      </c>
      <c r="H32" s="19">
        <v>3</v>
      </c>
      <c r="I32" s="19" t="s">
        <v>87</v>
      </c>
      <c r="J32" s="19" t="s">
        <v>87</v>
      </c>
      <c r="K32" s="19">
        <v>3</v>
      </c>
      <c r="L32" s="19" t="s">
        <v>87</v>
      </c>
    </row>
    <row r="33" spans="1:12" ht="237" customHeight="1">
      <c r="A33" s="67">
        <v>37288</v>
      </c>
      <c r="B33" s="66" t="s">
        <v>97</v>
      </c>
      <c r="C33" s="66" t="s">
        <v>76</v>
      </c>
      <c r="D33" s="66" t="s">
        <v>98</v>
      </c>
      <c r="E33" s="19" t="s">
        <v>99</v>
      </c>
      <c r="F33" s="19" t="s">
        <v>100</v>
      </c>
      <c r="G33" s="56" t="s">
        <v>6</v>
      </c>
      <c r="H33" s="56">
        <v>5</v>
      </c>
      <c r="I33" s="56" t="s">
        <v>87</v>
      </c>
      <c r="J33" s="56" t="s">
        <v>87</v>
      </c>
      <c r="K33" s="56">
        <v>5</v>
      </c>
      <c r="L33" s="56" t="s">
        <v>87</v>
      </c>
    </row>
    <row r="34" spans="1:12">
      <c r="A34" s="67"/>
      <c r="B34" s="66"/>
      <c r="C34" s="66"/>
      <c r="D34" s="66"/>
      <c r="E34" s="19">
        <v>2019</v>
      </c>
      <c r="F34" s="19">
        <v>2019</v>
      </c>
      <c r="G34" s="56"/>
      <c r="H34" s="56"/>
      <c r="I34" s="56"/>
      <c r="J34" s="56"/>
      <c r="K34" s="56"/>
      <c r="L34" s="56"/>
    </row>
    <row r="35" spans="1:12" ht="237" customHeight="1">
      <c r="A35" s="67">
        <v>37653</v>
      </c>
      <c r="B35" s="66" t="s">
        <v>101</v>
      </c>
      <c r="C35" s="66" t="s">
        <v>76</v>
      </c>
      <c r="D35" s="66" t="s">
        <v>102</v>
      </c>
      <c r="E35" s="19" t="s">
        <v>72</v>
      </c>
      <c r="F35" s="19" t="s">
        <v>103</v>
      </c>
      <c r="G35" s="56" t="s">
        <v>6</v>
      </c>
      <c r="H35" s="56">
        <v>3</v>
      </c>
      <c r="I35" s="56" t="s">
        <v>87</v>
      </c>
      <c r="J35" s="56" t="s">
        <v>87</v>
      </c>
      <c r="K35" s="56" t="s">
        <v>87</v>
      </c>
      <c r="L35" s="56">
        <v>3</v>
      </c>
    </row>
    <row r="36" spans="1:12">
      <c r="A36" s="67"/>
      <c r="B36" s="66"/>
      <c r="C36" s="66"/>
      <c r="D36" s="66"/>
      <c r="E36" s="19">
        <v>2019</v>
      </c>
      <c r="F36" s="19">
        <v>2019</v>
      </c>
      <c r="G36" s="56"/>
      <c r="H36" s="56"/>
      <c r="I36" s="56"/>
      <c r="J36" s="56"/>
      <c r="K36" s="56"/>
      <c r="L36" s="56"/>
    </row>
    <row r="37" spans="1:12" ht="180.95" customHeight="1">
      <c r="A37" s="67">
        <v>38018</v>
      </c>
      <c r="B37" s="66" t="s">
        <v>104</v>
      </c>
      <c r="C37" s="66" t="s">
        <v>76</v>
      </c>
      <c r="D37" s="66" t="s">
        <v>105</v>
      </c>
      <c r="E37" s="56" t="s">
        <v>85</v>
      </c>
      <c r="F37" s="19" t="s">
        <v>99</v>
      </c>
      <c r="G37" s="56" t="s">
        <v>6</v>
      </c>
      <c r="H37" s="56">
        <v>50</v>
      </c>
      <c r="I37" s="56" t="s">
        <v>87</v>
      </c>
      <c r="J37" s="56" t="s">
        <v>87</v>
      </c>
      <c r="K37" s="56">
        <v>50</v>
      </c>
      <c r="L37" s="56" t="s">
        <v>87</v>
      </c>
    </row>
    <row r="38" spans="1:12">
      <c r="A38" s="67"/>
      <c r="B38" s="66"/>
      <c r="C38" s="66"/>
      <c r="D38" s="66"/>
      <c r="E38" s="56"/>
      <c r="F38" s="19">
        <v>2019</v>
      </c>
      <c r="G38" s="56"/>
      <c r="H38" s="56"/>
      <c r="I38" s="56"/>
      <c r="J38" s="56"/>
      <c r="K38" s="56"/>
      <c r="L38" s="56"/>
    </row>
    <row r="39" spans="1:12" ht="160.5" customHeight="1">
      <c r="A39" s="23">
        <v>38384</v>
      </c>
      <c r="B39" s="21" t="s">
        <v>106</v>
      </c>
      <c r="C39" s="21" t="s">
        <v>76</v>
      </c>
      <c r="D39" s="21" t="s">
        <v>107</v>
      </c>
      <c r="E39" s="19" t="s">
        <v>90</v>
      </c>
      <c r="F39" s="19" t="s">
        <v>90</v>
      </c>
      <c r="G39" s="19" t="s">
        <v>6</v>
      </c>
      <c r="H39" s="19">
        <v>55</v>
      </c>
      <c r="I39" s="19" t="s">
        <v>87</v>
      </c>
      <c r="J39" s="19" t="s">
        <v>87</v>
      </c>
      <c r="K39" s="19">
        <v>55</v>
      </c>
      <c r="L39" s="19" t="s">
        <v>87</v>
      </c>
    </row>
    <row r="40" spans="1:12" ht="183" customHeight="1">
      <c r="A40" s="23" t="s">
        <v>108</v>
      </c>
      <c r="B40" s="21" t="s">
        <v>109</v>
      </c>
      <c r="C40" s="21" t="s">
        <v>76</v>
      </c>
      <c r="D40" s="21" t="s">
        <v>110</v>
      </c>
      <c r="E40" s="19" t="s">
        <v>158</v>
      </c>
      <c r="F40" s="19" t="s">
        <v>94</v>
      </c>
      <c r="G40" s="19" t="s">
        <v>6</v>
      </c>
      <c r="H40" s="19">
        <v>480</v>
      </c>
      <c r="I40" s="19">
        <v>24.5</v>
      </c>
      <c r="J40" s="19">
        <v>378.5</v>
      </c>
      <c r="K40" s="19">
        <v>38.5</v>
      </c>
      <c r="L40" s="19">
        <v>38.5</v>
      </c>
    </row>
    <row r="41" spans="1:12" ht="164.1" customHeight="1">
      <c r="A41" s="23">
        <v>36951</v>
      </c>
      <c r="B41" s="21" t="s">
        <v>111</v>
      </c>
      <c r="C41" s="21" t="s">
        <v>76</v>
      </c>
      <c r="D41" s="21" t="s">
        <v>112</v>
      </c>
      <c r="E41" s="19" t="s">
        <v>113</v>
      </c>
      <c r="F41" s="19" t="s">
        <v>114</v>
      </c>
      <c r="G41" s="19" t="s">
        <v>6</v>
      </c>
      <c r="H41" s="19">
        <v>340</v>
      </c>
      <c r="I41" s="19" t="s">
        <v>87</v>
      </c>
      <c r="J41" s="19">
        <v>340</v>
      </c>
      <c r="K41" s="19" t="s">
        <v>87</v>
      </c>
      <c r="L41" s="19" t="s">
        <v>87</v>
      </c>
    </row>
    <row r="42" spans="1:12" ht="163.5" customHeight="1">
      <c r="A42" s="23">
        <v>37316</v>
      </c>
      <c r="B42" s="21" t="s">
        <v>115</v>
      </c>
      <c r="C42" s="21" t="s">
        <v>76</v>
      </c>
      <c r="D42" s="21"/>
      <c r="E42" s="19" t="s">
        <v>71</v>
      </c>
      <c r="F42" s="19" t="s">
        <v>85</v>
      </c>
      <c r="G42" s="19" t="s">
        <v>6</v>
      </c>
      <c r="H42" s="19">
        <v>44</v>
      </c>
      <c r="I42" s="19">
        <v>8</v>
      </c>
      <c r="J42" s="19">
        <v>12</v>
      </c>
      <c r="K42" s="19">
        <v>12</v>
      </c>
      <c r="L42" s="19">
        <v>12</v>
      </c>
    </row>
    <row r="43" spans="1:12" ht="165.6" customHeight="1">
      <c r="A43" s="23">
        <v>37681</v>
      </c>
      <c r="B43" s="21" t="s">
        <v>116</v>
      </c>
      <c r="C43" s="21" t="s">
        <v>76</v>
      </c>
      <c r="D43" s="21" t="s">
        <v>117</v>
      </c>
      <c r="E43" s="19" t="s">
        <v>71</v>
      </c>
      <c r="F43" s="19" t="s">
        <v>94</v>
      </c>
      <c r="G43" s="19" t="s">
        <v>6</v>
      </c>
      <c r="H43" s="19">
        <v>90</v>
      </c>
      <c r="I43" s="19">
        <v>15</v>
      </c>
      <c r="J43" s="19">
        <v>25</v>
      </c>
      <c r="K43" s="19">
        <v>25</v>
      </c>
      <c r="L43" s="19">
        <v>25</v>
      </c>
    </row>
    <row r="44" spans="1:12" ht="161.44999999999999" customHeight="1">
      <c r="A44" s="23">
        <v>38047</v>
      </c>
      <c r="B44" s="21" t="s">
        <v>118</v>
      </c>
      <c r="C44" s="21" t="s">
        <v>76</v>
      </c>
      <c r="D44" s="21" t="s">
        <v>117</v>
      </c>
      <c r="E44" s="19" t="s">
        <v>71</v>
      </c>
      <c r="F44" s="19" t="s">
        <v>94</v>
      </c>
      <c r="G44" s="19" t="s">
        <v>6</v>
      </c>
      <c r="H44" s="19">
        <v>6</v>
      </c>
      <c r="I44" s="19">
        <v>1.5</v>
      </c>
      <c r="J44" s="19">
        <v>1.5</v>
      </c>
      <c r="K44" s="19">
        <v>1.5</v>
      </c>
      <c r="L44" s="19">
        <v>1.5</v>
      </c>
    </row>
    <row r="45" spans="1:12" ht="195">
      <c r="A45" s="23">
        <v>43556</v>
      </c>
      <c r="B45" s="21" t="s">
        <v>119</v>
      </c>
      <c r="C45" s="21" t="s">
        <v>76</v>
      </c>
      <c r="D45" s="21" t="s">
        <v>120</v>
      </c>
      <c r="E45" s="19" t="s">
        <v>71</v>
      </c>
      <c r="F45" s="19" t="s">
        <v>94</v>
      </c>
      <c r="G45" s="19" t="s">
        <v>6</v>
      </c>
      <c r="H45" s="19">
        <v>550</v>
      </c>
      <c r="I45" s="19">
        <v>137.5</v>
      </c>
      <c r="J45" s="19">
        <v>137.5</v>
      </c>
      <c r="K45" s="19">
        <v>137.5</v>
      </c>
      <c r="L45" s="19">
        <v>137.5</v>
      </c>
    </row>
    <row r="46" spans="1:12" ht="159.94999999999999" customHeight="1">
      <c r="A46" s="23">
        <v>36982</v>
      </c>
      <c r="B46" s="21" t="s">
        <v>121</v>
      </c>
      <c r="C46" s="21" t="s">
        <v>76</v>
      </c>
      <c r="D46" s="21" t="s">
        <v>122</v>
      </c>
      <c r="E46" s="19" t="s">
        <v>71</v>
      </c>
      <c r="F46" s="19" t="s">
        <v>94</v>
      </c>
      <c r="G46" s="19" t="s">
        <v>6</v>
      </c>
      <c r="H46" s="19">
        <v>137</v>
      </c>
      <c r="I46" s="19">
        <v>34.25</v>
      </c>
      <c r="J46" s="19">
        <v>34.25</v>
      </c>
      <c r="K46" s="19">
        <v>34.25</v>
      </c>
      <c r="L46" s="19">
        <v>34.25</v>
      </c>
    </row>
    <row r="47" spans="1:12" ht="160.5" customHeight="1">
      <c r="A47" s="23">
        <v>37347</v>
      </c>
      <c r="B47" s="21" t="s">
        <v>123</v>
      </c>
      <c r="C47" s="21" t="s">
        <v>76</v>
      </c>
      <c r="D47" s="21" t="s">
        <v>124</v>
      </c>
      <c r="E47" s="19" t="s">
        <v>71</v>
      </c>
      <c r="F47" s="19" t="s">
        <v>94</v>
      </c>
      <c r="G47" s="19" t="s">
        <v>6</v>
      </c>
      <c r="H47" s="19">
        <v>400</v>
      </c>
      <c r="I47" s="19">
        <v>100</v>
      </c>
      <c r="J47" s="19">
        <v>100</v>
      </c>
      <c r="K47" s="19">
        <v>100</v>
      </c>
      <c r="L47" s="19">
        <v>100</v>
      </c>
    </row>
    <row r="48" spans="1:12" ht="129.94999999999999" customHeight="1">
      <c r="A48" s="23">
        <v>37712</v>
      </c>
      <c r="B48" s="21" t="s">
        <v>125</v>
      </c>
      <c r="C48" s="21" t="s">
        <v>126</v>
      </c>
      <c r="D48" s="21" t="s">
        <v>127</v>
      </c>
      <c r="E48" s="19" t="s">
        <v>71</v>
      </c>
      <c r="F48" s="19" t="s">
        <v>94</v>
      </c>
      <c r="G48" s="19" t="s">
        <v>86</v>
      </c>
      <c r="H48" s="19">
        <v>10</v>
      </c>
      <c r="I48" s="19">
        <v>2.5</v>
      </c>
      <c r="J48" s="19">
        <v>2.5</v>
      </c>
      <c r="K48" s="19">
        <v>2.5</v>
      </c>
      <c r="L48" s="19">
        <v>2.5</v>
      </c>
    </row>
    <row r="49" spans="1:12" ht="160.5" customHeight="1">
      <c r="A49" s="23" t="s">
        <v>128</v>
      </c>
      <c r="B49" s="21" t="s">
        <v>129</v>
      </c>
      <c r="C49" s="21" t="s">
        <v>76</v>
      </c>
      <c r="D49" s="21" t="s">
        <v>130</v>
      </c>
      <c r="E49" s="19" t="s">
        <v>71</v>
      </c>
      <c r="F49" s="19" t="s">
        <v>94</v>
      </c>
      <c r="G49" s="19" t="s">
        <v>6</v>
      </c>
      <c r="H49" s="19">
        <v>3</v>
      </c>
      <c r="I49" s="19">
        <v>0.75</v>
      </c>
      <c r="J49" s="19">
        <v>0.75</v>
      </c>
      <c r="K49" s="19">
        <v>0.75</v>
      </c>
      <c r="L49" s="19">
        <v>0.75</v>
      </c>
    </row>
    <row r="50" spans="1:12" ht="30">
      <c r="A50" s="67" t="s">
        <v>131</v>
      </c>
      <c r="B50" s="21" t="s">
        <v>132</v>
      </c>
      <c r="C50" s="66" t="s">
        <v>135</v>
      </c>
      <c r="D50" s="66" t="s">
        <v>136</v>
      </c>
      <c r="E50" s="56" t="s">
        <v>71</v>
      </c>
      <c r="F50" s="56" t="s">
        <v>94</v>
      </c>
      <c r="G50" s="56" t="s">
        <v>6</v>
      </c>
      <c r="H50" s="56">
        <v>685</v>
      </c>
      <c r="I50" s="56">
        <v>171.25</v>
      </c>
      <c r="J50" s="56">
        <v>171.25</v>
      </c>
      <c r="K50" s="56">
        <v>171.25</v>
      </c>
      <c r="L50" s="56">
        <v>171.25</v>
      </c>
    </row>
    <row r="51" spans="1:12" ht="120">
      <c r="A51" s="67"/>
      <c r="B51" s="21" t="s">
        <v>133</v>
      </c>
      <c r="C51" s="66"/>
      <c r="D51" s="66"/>
      <c r="E51" s="56"/>
      <c r="F51" s="56"/>
      <c r="G51" s="56"/>
      <c r="H51" s="56"/>
      <c r="I51" s="56"/>
      <c r="J51" s="56"/>
      <c r="K51" s="56"/>
      <c r="L51" s="56"/>
    </row>
    <row r="52" spans="1:12" ht="30">
      <c r="A52" s="67"/>
      <c r="B52" s="21" t="s">
        <v>134</v>
      </c>
      <c r="C52" s="66"/>
      <c r="D52" s="66"/>
      <c r="E52" s="56"/>
      <c r="F52" s="56"/>
      <c r="G52" s="56"/>
      <c r="H52" s="56"/>
      <c r="I52" s="56"/>
      <c r="J52" s="56"/>
      <c r="K52" s="56"/>
      <c r="L52" s="56"/>
    </row>
    <row r="53" spans="1:12">
      <c r="A53" s="67"/>
      <c r="B53" s="21"/>
      <c r="C53" s="66"/>
      <c r="D53" s="66"/>
      <c r="E53" s="56"/>
      <c r="F53" s="56"/>
      <c r="G53" s="56"/>
      <c r="H53" s="56"/>
      <c r="I53" s="56"/>
      <c r="J53" s="56"/>
      <c r="K53" s="56"/>
      <c r="L53" s="56"/>
    </row>
    <row r="54" spans="1:12" ht="59.45" customHeight="1">
      <c r="A54" s="23" t="s">
        <v>137</v>
      </c>
      <c r="B54" s="21" t="s">
        <v>138</v>
      </c>
      <c r="C54" s="21"/>
      <c r="D54" s="21" t="s">
        <v>139</v>
      </c>
      <c r="E54" s="19" t="s">
        <v>71</v>
      </c>
      <c r="F54" s="19" t="s">
        <v>94</v>
      </c>
      <c r="G54" s="19" t="s">
        <v>86</v>
      </c>
      <c r="H54" s="19">
        <v>110</v>
      </c>
      <c r="I54" s="19">
        <v>27.5</v>
      </c>
      <c r="J54" s="19">
        <v>27.5</v>
      </c>
      <c r="K54" s="19">
        <v>27.5</v>
      </c>
      <c r="L54" s="19">
        <v>27.5</v>
      </c>
    </row>
    <row r="55" spans="1:12" ht="44.45" customHeight="1">
      <c r="A55" s="23" t="s">
        <v>140</v>
      </c>
      <c r="B55" s="21" t="s">
        <v>141</v>
      </c>
      <c r="C55" s="21"/>
      <c r="D55" s="21" t="s">
        <v>142</v>
      </c>
      <c r="E55" s="19" t="s">
        <v>71</v>
      </c>
      <c r="F55" s="19" t="s">
        <v>94</v>
      </c>
      <c r="G55" s="19" t="s">
        <v>86</v>
      </c>
      <c r="H55" s="19">
        <v>56</v>
      </c>
      <c r="I55" s="19">
        <v>14</v>
      </c>
      <c r="J55" s="19">
        <v>14</v>
      </c>
      <c r="K55" s="19">
        <v>14</v>
      </c>
      <c r="L55" s="19">
        <v>14</v>
      </c>
    </row>
    <row r="56" spans="1:12" ht="30">
      <c r="A56" s="23" t="s">
        <v>143</v>
      </c>
      <c r="B56" s="21" t="s">
        <v>144</v>
      </c>
      <c r="C56" s="21"/>
      <c r="D56" s="21" t="s">
        <v>142</v>
      </c>
      <c r="E56" s="19" t="s">
        <v>71</v>
      </c>
      <c r="F56" s="19" t="s">
        <v>94</v>
      </c>
      <c r="G56" s="19" t="s">
        <v>86</v>
      </c>
      <c r="H56" s="19">
        <v>100</v>
      </c>
      <c r="I56" s="19">
        <v>25</v>
      </c>
      <c r="J56" s="19">
        <v>25</v>
      </c>
      <c r="K56" s="19">
        <v>25</v>
      </c>
      <c r="L56" s="19">
        <v>25</v>
      </c>
    </row>
    <row r="57" spans="1:12" ht="90">
      <c r="A57" s="23" t="s">
        <v>145</v>
      </c>
      <c r="B57" s="21" t="s">
        <v>146</v>
      </c>
      <c r="C57" s="21"/>
      <c r="D57" s="21" t="s">
        <v>147</v>
      </c>
      <c r="E57" s="19" t="s">
        <v>71</v>
      </c>
      <c r="F57" s="19" t="s">
        <v>94</v>
      </c>
      <c r="G57" s="19" t="s">
        <v>86</v>
      </c>
      <c r="H57" s="19">
        <v>380</v>
      </c>
      <c r="I57" s="19">
        <v>95</v>
      </c>
      <c r="J57" s="19">
        <v>95</v>
      </c>
      <c r="K57" s="19">
        <v>95</v>
      </c>
      <c r="L57" s="19">
        <v>95</v>
      </c>
    </row>
    <row r="58" spans="1:12" ht="45" customHeight="1">
      <c r="A58" s="23" t="s">
        <v>148</v>
      </c>
      <c r="B58" s="21" t="s">
        <v>149</v>
      </c>
      <c r="C58" s="21"/>
      <c r="D58" s="21" t="s">
        <v>142</v>
      </c>
      <c r="E58" s="19" t="s">
        <v>71</v>
      </c>
      <c r="F58" s="19" t="s">
        <v>94</v>
      </c>
      <c r="G58" s="19" t="s">
        <v>86</v>
      </c>
      <c r="H58" s="19">
        <v>26.6</v>
      </c>
      <c r="I58" s="19">
        <v>6.65</v>
      </c>
      <c r="J58" s="19">
        <v>6.65</v>
      </c>
      <c r="K58" s="19">
        <v>6.65</v>
      </c>
      <c r="L58" s="19">
        <v>6.65</v>
      </c>
    </row>
    <row r="59" spans="1:12">
      <c r="A59" s="67"/>
      <c r="B59" s="21" t="s">
        <v>150</v>
      </c>
      <c r="C59" s="66"/>
      <c r="D59" s="66"/>
      <c r="E59" s="56" t="s">
        <v>71</v>
      </c>
      <c r="F59" s="56" t="s">
        <v>94</v>
      </c>
      <c r="G59" s="56" t="s">
        <v>86</v>
      </c>
      <c r="H59" s="56">
        <v>160</v>
      </c>
      <c r="I59" s="56">
        <v>40</v>
      </c>
      <c r="J59" s="56">
        <v>40</v>
      </c>
      <c r="K59" s="56">
        <v>40</v>
      </c>
      <c r="L59" s="56">
        <v>40</v>
      </c>
    </row>
    <row r="60" spans="1:12" ht="207" customHeight="1">
      <c r="A60" s="67"/>
      <c r="B60" s="21" t="s">
        <v>151</v>
      </c>
      <c r="C60" s="66"/>
      <c r="D60" s="66"/>
      <c r="E60" s="56"/>
      <c r="F60" s="56"/>
      <c r="G60" s="56"/>
      <c r="H60" s="56"/>
      <c r="I60" s="56"/>
      <c r="J60" s="56"/>
      <c r="K60" s="56"/>
      <c r="L60" s="56"/>
    </row>
    <row r="61" spans="1:12" ht="31.5" customHeight="1">
      <c r="A61" s="23"/>
      <c r="B61" s="21" t="s">
        <v>79</v>
      </c>
      <c r="C61" s="21"/>
      <c r="D61" s="21"/>
      <c r="E61" s="19"/>
      <c r="F61" s="19"/>
      <c r="G61" s="19"/>
      <c r="H61" s="19"/>
      <c r="I61" s="19"/>
      <c r="J61" s="19"/>
      <c r="K61" s="19"/>
      <c r="L61" s="19"/>
    </row>
    <row r="62" spans="1:12" ht="100.5" customHeight="1">
      <c r="A62" s="67"/>
      <c r="B62" s="66" t="s">
        <v>152</v>
      </c>
      <c r="C62" s="66" t="s">
        <v>153</v>
      </c>
      <c r="D62" s="21" t="s">
        <v>154</v>
      </c>
      <c r="E62" s="56" t="s">
        <v>156</v>
      </c>
      <c r="F62" s="56" t="s">
        <v>94</v>
      </c>
      <c r="G62" s="56" t="s">
        <v>6</v>
      </c>
      <c r="H62" s="56">
        <v>200</v>
      </c>
      <c r="I62" s="56">
        <v>50</v>
      </c>
      <c r="J62" s="56">
        <v>50</v>
      </c>
      <c r="K62" s="56">
        <v>50</v>
      </c>
      <c r="L62" s="56">
        <v>50</v>
      </c>
    </row>
    <row r="63" spans="1:12" ht="99.95" customHeight="1">
      <c r="A63" s="67"/>
      <c r="B63" s="66"/>
      <c r="C63" s="66"/>
      <c r="D63" s="21" t="s">
        <v>155</v>
      </c>
      <c r="E63" s="56"/>
      <c r="F63" s="56"/>
      <c r="G63" s="56"/>
      <c r="H63" s="56"/>
      <c r="I63" s="56"/>
      <c r="J63" s="56"/>
      <c r="K63" s="56"/>
      <c r="L63" s="56"/>
    </row>
  </sheetData>
  <mergeCells count="124">
    <mergeCell ref="I59:I60"/>
    <mergeCell ref="J59:J60"/>
    <mergeCell ref="K59:K60"/>
    <mergeCell ref="L59:L60"/>
    <mergeCell ref="I62:I63"/>
    <mergeCell ref="J62:J63"/>
    <mergeCell ref="L37:L38"/>
    <mergeCell ref="J37:J38"/>
    <mergeCell ref="L50:L53"/>
    <mergeCell ref="K62:K63"/>
    <mergeCell ref="L62:L63"/>
    <mergeCell ref="J50:J53"/>
    <mergeCell ref="K50:K53"/>
    <mergeCell ref="L33:L34"/>
    <mergeCell ref="A2:L5"/>
    <mergeCell ref="A6:L6"/>
    <mergeCell ref="A7:L7"/>
    <mergeCell ref="A8:L8"/>
    <mergeCell ref="L30:L31"/>
    <mergeCell ref="G33:G34"/>
    <mergeCell ref="E30:E31"/>
    <mergeCell ref="F30:F31"/>
    <mergeCell ref="K33:K34"/>
    <mergeCell ref="J35:J36"/>
    <mergeCell ref="F27:F28"/>
    <mergeCell ref="A35:A36"/>
    <mergeCell ref="L35:L36"/>
    <mergeCell ref="B35:B36"/>
    <mergeCell ref="C35:C36"/>
    <mergeCell ref="D35:D36"/>
    <mergeCell ref="G35:G36"/>
    <mergeCell ref="H35:H36"/>
    <mergeCell ref="K35:K36"/>
    <mergeCell ref="H37:H38"/>
    <mergeCell ref="I37:I38"/>
    <mergeCell ref="A37:A38"/>
    <mergeCell ref="B37:B38"/>
    <mergeCell ref="C37:C38"/>
    <mergeCell ref="D37:D38"/>
    <mergeCell ref="A50:A53"/>
    <mergeCell ref="C50:C53"/>
    <mergeCell ref="D50:D53"/>
    <mergeCell ref="E50:E53"/>
    <mergeCell ref="E37:E38"/>
    <mergeCell ref="G37:G38"/>
    <mergeCell ref="F50:F53"/>
    <mergeCell ref="I50:I53"/>
    <mergeCell ref="G62:G63"/>
    <mergeCell ref="H62:H63"/>
    <mergeCell ref="G59:G60"/>
    <mergeCell ref="G50:G53"/>
    <mergeCell ref="H50:H53"/>
    <mergeCell ref="F62:F63"/>
    <mergeCell ref="F59:F60"/>
    <mergeCell ref="H59:H60"/>
    <mergeCell ref="A59:A60"/>
    <mergeCell ref="A62:A63"/>
    <mergeCell ref="B62:B63"/>
    <mergeCell ref="C62:C63"/>
    <mergeCell ref="E62:E63"/>
    <mergeCell ref="C59:C60"/>
    <mergeCell ref="D59:D60"/>
    <mergeCell ref="E59:E60"/>
    <mergeCell ref="I35:I36"/>
    <mergeCell ref="K37:K38"/>
    <mergeCell ref="A30:A31"/>
    <mergeCell ref="B30:B31"/>
    <mergeCell ref="C30:C31"/>
    <mergeCell ref="D30:D31"/>
    <mergeCell ref="A33:A34"/>
    <mergeCell ref="B33:B34"/>
    <mergeCell ref="C33:C34"/>
    <mergeCell ref="D33:D34"/>
    <mergeCell ref="H33:H34"/>
    <mergeCell ref="I33:I34"/>
    <mergeCell ref="J33:J34"/>
    <mergeCell ref="L27:L28"/>
    <mergeCell ref="J27:J28"/>
    <mergeCell ref="K27:K28"/>
    <mergeCell ref="I27:I28"/>
    <mergeCell ref="H30:H31"/>
    <mergeCell ref="I30:I31"/>
    <mergeCell ref="J30:J31"/>
    <mergeCell ref="K22:K25"/>
    <mergeCell ref="G30:G31"/>
    <mergeCell ref="H22:H25"/>
    <mergeCell ref="I22:I25"/>
    <mergeCell ref="G27:G28"/>
    <mergeCell ref="H27:H28"/>
    <mergeCell ref="K30:K31"/>
    <mergeCell ref="A27:A28"/>
    <mergeCell ref="B27:B28"/>
    <mergeCell ref="C27:C28"/>
    <mergeCell ref="E27:E28"/>
    <mergeCell ref="D22:D26"/>
    <mergeCell ref="F22:F26"/>
    <mergeCell ref="E22:E26"/>
    <mergeCell ref="B22:B26"/>
    <mergeCell ref="C22:C26"/>
    <mergeCell ref="L22:L25"/>
    <mergeCell ref="D12:D13"/>
    <mergeCell ref="K14:K19"/>
    <mergeCell ref="G14:G19"/>
    <mergeCell ref="H14:H19"/>
    <mergeCell ref="I14:I19"/>
    <mergeCell ref="J14:J19"/>
    <mergeCell ref="G22:G25"/>
    <mergeCell ref="G9:G11"/>
    <mergeCell ref="L14:L19"/>
    <mergeCell ref="E9:E11"/>
    <mergeCell ref="F9:F11"/>
    <mergeCell ref="H9:L9"/>
    <mergeCell ref="H10:H11"/>
    <mergeCell ref="I10:L10"/>
    <mergeCell ref="C9:C11"/>
    <mergeCell ref="D9:D11"/>
    <mergeCell ref="J22:J25"/>
    <mergeCell ref="A14:A20"/>
    <mergeCell ref="A22:A26"/>
    <mergeCell ref="A12:A13"/>
    <mergeCell ref="B12:B13"/>
    <mergeCell ref="C12:C13"/>
    <mergeCell ref="A9:A11"/>
    <mergeCell ref="B9:B11"/>
  </mergeCells>
  <phoneticPr fontId="6" type="noConversion"/>
  <pageMargins left="0.47" right="0.44" top="0.48" bottom="0.35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Brazhnikova</dc:creator>
  <cp:lastModifiedBy>Ganceva</cp:lastModifiedBy>
  <cp:lastPrinted>2019-12-09T05:45:51Z</cp:lastPrinted>
  <dcterms:created xsi:type="dcterms:W3CDTF">2019-06-28T10:19:53Z</dcterms:created>
  <dcterms:modified xsi:type="dcterms:W3CDTF">2019-12-09T05:46:23Z</dcterms:modified>
</cp:coreProperties>
</file>